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3C3C2C98-E12A-49CE-950D-C067E6E5F194}"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'!$A$4:$S$206</definedName>
    <definedName name="_xlnm.Print_Area" localSheetId="0">'Adquisiciones  '!$A$4:$J$199</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19" i="2" l="1"/>
  <c r="J218" i="2" l="1"/>
  <c r="T214" i="2"/>
  <c r="T215" i="2" s="1"/>
  <c r="T216" i="2" s="1"/>
  <c r="T217" i="2" s="1"/>
  <c r="T218" i="2" s="1"/>
  <c r="J217" i="2"/>
  <c r="H17" i="4" l="1"/>
  <c r="J216" i="2" l="1"/>
  <c r="H13" i="4" l="1"/>
  <c r="J215" i="2"/>
  <c r="J214" i="2"/>
  <c r="J213" i="2" l="1"/>
  <c r="J212" i="2"/>
  <c r="K12" i="4" l="1"/>
  <c r="J211" i="2" l="1"/>
  <c r="J210" i="2"/>
  <c r="J111" i="2" l="1"/>
  <c r="H11" i="4" l="1"/>
  <c r="J189" i="2" l="1"/>
  <c r="J188" i="2"/>
  <c r="J21" i="2"/>
  <c r="J175" i="2"/>
  <c r="J18" i="2"/>
  <c r="J209" i="2" l="1"/>
  <c r="J208" i="2" l="1"/>
  <c r="J207" i="2" l="1"/>
  <c r="J19" i="2" l="1"/>
  <c r="H10" i="4" l="1"/>
  <c r="J206" i="2" l="1"/>
  <c r="J44" i="2" l="1"/>
  <c r="J136" i="2" l="1"/>
  <c r="J148" i="2"/>
  <c r="J205" i="2" l="1"/>
  <c r="J204" i="2" l="1"/>
  <c r="H9" i="4"/>
  <c r="D9" i="4"/>
  <c r="K8" i="4" l="1"/>
  <c r="J203" i="2" l="1"/>
  <c r="J31" i="2" l="1"/>
  <c r="J27" i="2"/>
  <c r="J25" i="2"/>
  <c r="J23" i="2"/>
  <c r="J202" i="2"/>
  <c r="J186" i="2"/>
  <c r="J177" i="2"/>
  <c r="J201" i="2" l="1"/>
  <c r="J200" i="2"/>
  <c r="J108" i="2"/>
  <c r="J112" i="2"/>
  <c r="J101" i="2" l="1"/>
  <c r="H7" i="4" l="1"/>
  <c r="J199" i="2" l="1"/>
  <c r="J198" i="2" l="1"/>
  <c r="H6" i="4" l="1"/>
  <c r="J153" i="2" l="1"/>
  <c r="J152" i="2"/>
  <c r="J123" i="2"/>
  <c r="J155" i="2" l="1"/>
  <c r="J183" i="2" l="1"/>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206" i="2" s="1"/>
  <c r="T207" i="2" s="1"/>
  <c r="T208" i="2" s="1"/>
  <c r="T209" i="2" s="1"/>
  <c r="T210" i="2" s="1"/>
  <c r="T211" i="2" s="1"/>
  <c r="T212" i="2" s="1"/>
  <c r="T213"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<sst xmlns="http://schemas.openxmlformats.org/spreadsheetml/2006/main" count="110166" uniqueCount="108168">
  <si>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</si>
  <si>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</si>
  <si>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</si>
  <si>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</si>
  <si>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</si>
  <si>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</si>
  <si>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</si>
  <si>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</si>
  <si>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</si>
  <si>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</si>
  <si>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</si>
  <si>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</si>
  <si>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</si>
  <si>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</si>
  <si>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</si>
  <si>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</si>
  <si>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</si>
  <si>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</si>
  <si>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</si>
  <si>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</si>
  <si>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</si>
  <si>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</si>
  <si>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</si>
  <si>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</si>
  <si>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</si>
  <si>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</si>
  <si>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</si>
  <si>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</si>
  <si>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</si>
  <si>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</si>
  <si>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</si>
  <si>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</si>
  <si>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</si>
  <si>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</si>
  <si>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</si>
  <si>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</si>
  <si>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</si>
  <si>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</si>
  <si>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</si>
  <si>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</si>
  <si>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</si>
  <si>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</si>
  <si>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</si>
  <si>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</si>
  <si>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</si>
  <si>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</si>
  <si>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</si>
  <si>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</si>
  <si>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</si>
  <si>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</si>
  <si>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</si>
  <si>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</si>
  <si>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</si>
  <si>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</si>
  <si>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</si>
  <si>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</si>
  <si>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</si>
  <si>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</si>
  <si>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</si>
  <si>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</si>
  <si>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</si>
  <si>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</si>
  <si>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</si>
  <si>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</si>
  <si>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</si>
  <si>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</si>
  <si>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</si>
  <si>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</si>
  <si>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</si>
  <si>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</si>
  <si>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</si>
  <si>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</si>
  <si>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</si>
  <si>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</si>
  <si>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</si>
  <si>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</si>
  <si>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</si>
  <si>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</si>
  <si>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</si>
  <si>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</si>
  <si>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</si>
  <si>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</si>
  <si>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</si>
  <si>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</si>
  <si>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</si>
  <si>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</si>
  <si>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</si>
  <si>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</si>
  <si>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</si>
  <si>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</si>
  <si>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</si>
  <si>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</si>
  <si>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</si>
  <si>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</si>
  <si>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</si>
  <si>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</si>
  <si>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</si>
  <si>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</si>
  <si>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</si>
  <si>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</si>
  <si>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</si>
  <si>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</si>
  <si>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</si>
  <si>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</si>
  <si>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</si>
  <si>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</si>
  <si>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</si>
  <si>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</si>
  <si>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</si>
  <si>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</si>
  <si>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</si>
  <si>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</si>
  <si>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</si>
  <si>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</si>
  <si>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</si>
  <si>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</si>
  <si>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</si>
  <si>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</si>
  <si>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</si>
  <si>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</si>
  <si>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</si>
  <si>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</si>
  <si>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</si>
  <si>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</si>
  <si>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</si>
  <si>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</si>
  <si>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</si>
  <si>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</si>
  <si>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</si>
  <si>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</si>
  <si>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</si>
  <si>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</si>
  <si>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</si>
  <si>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</si>
  <si>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</si>
  <si>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</si>
  <si>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</si>
  <si>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</si>
  <si>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</si>
  <si>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</si>
  <si>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</si>
  <si>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</si>
  <si>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</si>
  <si>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</si>
  <si>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</si>
  <si>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</si>
  <si>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</si>
  <si>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</si>
  <si>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</si>
  <si>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</si>
  <si>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</si>
  <si>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</si>
  <si>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</si>
  <si>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</si>
  <si>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</si>
  <si>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</si>
  <si>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</si>
  <si>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</si>
  <si>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</si>
  <si>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</si>
  <si>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</si>
  <si>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</si>
  <si>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</si>
  <si>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</si>
  <si>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</si>
  <si>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</si>
  <si>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</si>
  <si>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</si>
  <si>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</si>
  <si>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</si>
  <si>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</si>
  <si>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</si>
  <si>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</si>
  <si>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</si>
  <si>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</si>
  <si>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</si>
  <si>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</si>
  <si>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</si>
  <si>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</si>
  <si>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</si>
  <si>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</si>
  <si>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</si>
  <si>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</si>
  <si>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</si>
  <si>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</si>
  <si>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</si>
  <si>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</si>
  <si>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</si>
  <si>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</si>
  <si>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</si>
  <si>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</si>
  <si>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</si>
  <si>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</si>
  <si>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</si>
  <si>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</si>
  <si>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</si>
  <si>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</si>
  <si>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</si>
  <si>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</si>
  <si>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</si>
  <si>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</si>
  <si>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</si>
  <si>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</si>
  <si>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</si>
  <si>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</si>
  <si>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</si>
  <si>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</si>
  <si>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</si>
  <si>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</si>
  <si>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</si>
  <si>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</si>
  <si>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</si>
  <si>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</si>
  <si>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</si>
  <si>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</si>
  <si>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</si>
  <si>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</si>
  <si>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</si>
  <si>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</si>
  <si>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</si>
  <si>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</si>
  <si>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</si>
  <si>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</si>
  <si>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</si>
  <si>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</si>
  <si>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</si>
  <si>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</si>
  <si>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</si>
  <si>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</si>
  <si>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</si>
  <si>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</si>
  <si>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</si>
  <si>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</si>
  <si>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</si>
  <si>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</si>
  <si>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</si>
  <si>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</si>
  <si>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</si>
  <si>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</si>
  <si>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</si>
  <si>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</si>
  <si>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</si>
  <si>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</si>
  <si>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</si>
  <si>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</si>
  <si>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</si>
  <si>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</si>
  <si>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</si>
  <si>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</si>
  <si>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</si>
  <si>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</si>
  <si>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</si>
  <si>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</si>
  <si>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</si>
  <si>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</si>
  <si>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</si>
  <si>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</si>
  <si>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</si>
  <si>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</si>
  <si>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</si>
  <si>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</si>
  <si>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</si>
  <si>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</si>
  <si>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</si>
  <si>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</si>
  <si>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</si>
  <si>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</si>
  <si>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</si>
  <si>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</si>
  <si>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</si>
  <si>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</si>
  <si>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</si>
  <si>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</si>
  <si>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</si>
  <si>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</si>
  <si>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</si>
  <si>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</si>
  <si>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</si>
  <si>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</si>
  <si>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</si>
  <si>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</si>
  <si>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</si>
  <si>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</si>
  <si>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</si>
  <si>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</si>
  <si>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</si>
  <si>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</si>
  <si>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</si>
  <si>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</si>
  <si>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</si>
  <si>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</si>
  <si>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</si>
  <si>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</si>
  <si>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</si>
  <si>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</si>
  <si>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</si>
  <si>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</si>
  <si>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</si>
  <si>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</si>
  <si>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</si>
  <si>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</si>
  <si>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</si>
  <si>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</si>
  <si>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</si>
  <si>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</si>
  <si>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</si>
  <si>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</si>
  <si>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</si>
  <si>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</si>
  <si>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</si>
  <si>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</si>
  <si>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</si>
  <si>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</si>
  <si>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</si>
  <si>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</si>
  <si>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</si>
  <si>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</si>
  <si>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</si>
  <si>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</si>
  <si>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</si>
  <si>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</si>
  <si>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</si>
  <si>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</si>
  <si>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</si>
  <si>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</si>
  <si>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</si>
  <si>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</si>
  <si>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</si>
  <si>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</si>
  <si>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</si>
  <si>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</si>
  <si>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</si>
  <si>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</si>
  <si>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</si>
  <si>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</si>
  <si>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</si>
  <si>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</si>
  <si>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</si>
  <si>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</si>
  <si>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</si>
  <si>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</si>
  <si>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</si>
  <si>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</si>
  <si>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</si>
  <si>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</si>
  <si>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</si>
  <si>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</si>
  <si>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</si>
  <si>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</si>
  <si>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</si>
  <si>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</si>
  <si>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</si>
  <si>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</si>
  <si>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</si>
  <si>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</si>
  <si>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</si>
  <si>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</si>
  <si>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</si>
  <si>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</si>
  <si>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</si>
  <si>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</si>
  <si>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</si>
  <si>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</si>
  <si>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</si>
  <si>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</si>
  <si>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</si>
  <si>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</si>
  <si>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</si>
  <si>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</si>
  <si>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</si>
  <si>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</si>
  <si>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</si>
  <si>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</si>
  <si>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</si>
  <si>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</si>
  <si>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</si>
  <si>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</si>
  <si>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</si>
  <si>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</si>
  <si>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</si>
  <si>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</si>
  <si>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</si>
  <si>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</si>
  <si>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</si>
  <si>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</si>
  <si>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</si>
  <si>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</si>
  <si>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</si>
  <si>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</si>
  <si>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</si>
  <si>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</si>
  <si>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</si>
  <si>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</si>
  <si>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</si>
  <si>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</si>
  <si>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</si>
  <si>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</si>
  <si>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</si>
  <si>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</si>
  <si>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</si>
  <si>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</si>
  <si>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</si>
  <si>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</si>
  <si>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</si>
  <si>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</si>
  <si>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</si>
  <si>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</si>
  <si>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</si>
  <si>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</si>
  <si>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</si>
  <si>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</si>
  <si>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</si>
  <si>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</si>
  <si>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</si>
  <si>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</si>
  <si>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</si>
  <si>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</si>
  <si>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</si>
  <si>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</si>
  <si>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</si>
  <si>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</si>
  <si>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</si>
  <si>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</si>
  <si>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</si>
  <si>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</si>
  <si>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</si>
  <si>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</si>
  <si>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</si>
  <si>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</si>
  <si>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</si>
  <si>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</si>
  <si>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</si>
  <si>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</si>
  <si>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</si>
  <si>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</si>
  <si>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</si>
  <si>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</si>
  <si>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</si>
  <si>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</si>
  <si>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</si>
  <si>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</si>
  <si>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</si>
  <si>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</si>
  <si>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</si>
  <si>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</si>
  <si>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</si>
  <si>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</si>
  <si>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</si>
  <si>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</si>
  <si>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</si>
  <si>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</si>
  <si>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</si>
  <si>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</si>
  <si>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</si>
  <si>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</si>
  <si>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</si>
  <si>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</si>
  <si>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</si>
  <si>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</si>
  <si>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</si>
  <si>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</si>
  <si>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</si>
  <si>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</si>
  <si>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</si>
  <si>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</si>
  <si>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</si>
  <si>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</si>
  <si>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</si>
  <si>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</si>
  <si>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</si>
  <si>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</si>
  <si>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</si>
  <si>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</si>
  <si>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</si>
  <si>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</si>
  <si>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</si>
  <si>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</si>
  <si>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</si>
  <si>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</si>
  <si>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</si>
  <si>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</si>
  <si>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</si>
  <si>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</si>
  <si>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</si>
  <si>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</si>
  <si>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</si>
  <si>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</si>
  <si>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</si>
  <si>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</si>
  <si>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</si>
  <si>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</si>
  <si>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</si>
  <si>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</si>
  <si>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</si>
  <si>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</si>
  <si>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</si>
  <si>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</si>
  <si>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</si>
  <si>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</si>
  <si>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</si>
  <si>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</si>
  <si>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</si>
  <si>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</si>
  <si>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</si>
  <si>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</si>
  <si>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</si>
  <si>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</si>
  <si>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</si>
  <si>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</si>
  <si>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</si>
  <si>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</si>
  <si>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</si>
  <si>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</si>
  <si>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</si>
  <si>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</si>
  <si>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</si>
  <si>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</si>
  <si>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</si>
  <si>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</si>
  <si>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</si>
  <si>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</si>
  <si>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</si>
  <si>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</si>
  <si>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</si>
  <si>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</si>
  <si>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</si>
  <si>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</si>
  <si>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</si>
  <si>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</si>
  <si>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</si>
  <si>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</si>
  <si>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</si>
  <si>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</si>
  <si>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</si>
  <si>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</si>
  <si>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</si>
  <si>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</si>
  <si>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</si>
  <si>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</si>
  <si>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</si>
  <si>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</si>
  <si>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</si>
  <si>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</si>
  <si>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</si>
  <si>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</si>
  <si>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</si>
  <si>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</si>
  <si>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</si>
  <si>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</si>
  <si>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</si>
  <si>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</si>
  <si>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</si>
  <si>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</si>
  <si>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</si>
  <si>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</si>
  <si>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</si>
  <si>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</si>
  <si>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</si>
  <si>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</si>
  <si>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</si>
  <si>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</si>
  <si>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</si>
  <si>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</si>
  <si>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</si>
  <si>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</si>
  <si>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</si>
  <si>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</si>
  <si>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</si>
  <si>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</si>
  <si>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</si>
  <si>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</si>
  <si>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</si>
  <si>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</si>
  <si>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</si>
  <si>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</si>
  <si>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</si>
  <si>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</si>
  <si>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</si>
  <si>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</si>
  <si>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</si>
  <si>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</si>
  <si>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</si>
  <si>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</si>
  <si>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</si>
  <si>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</si>
  <si>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</si>
  <si>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</si>
  <si>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</si>
  <si>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</si>
  <si>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</si>
  <si>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</si>
  <si>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</si>
  <si>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</si>
  <si>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</si>
  <si>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</si>
  <si>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</si>
  <si>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</si>
  <si>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</si>
  <si>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</si>
  <si>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</si>
  <si>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</si>
  <si>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</si>
  <si>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</si>
  <si>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</si>
  <si>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</si>
  <si>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</si>
  <si>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</si>
  <si>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</si>
  <si>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</si>
  <si>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</si>
  <si>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</si>
  <si>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</si>
  <si>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</si>
  <si>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</si>
  <si>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</si>
  <si>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</si>
  <si>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</si>
  <si>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</si>
  <si>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</si>
  <si>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</si>
  <si>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</si>
  <si>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</si>
  <si>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</si>
  <si>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</si>
  <si>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</si>
  <si>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</si>
  <si>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</si>
  <si>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</si>
  <si>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</si>
  <si>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</si>
  <si>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</si>
  <si>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</si>
  <si>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</si>
  <si>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</si>
  <si>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</si>
  <si>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</si>
  <si>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</si>
  <si>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</si>
  <si>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</si>
  <si>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</si>
  <si>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</si>
  <si>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</si>
  <si>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</si>
  <si>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</si>
  <si>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</si>
  <si>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</si>
  <si>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</si>
  <si>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</si>
  <si>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</si>
  <si>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</si>
  <si>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</si>
  <si>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</si>
  <si>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</si>
  <si>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</si>
  <si>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</si>
  <si>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</si>
  <si>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</si>
  <si>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</si>
  <si>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</si>
  <si>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</si>
  <si>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</si>
  <si>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</si>
  <si>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</si>
  <si>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</si>
  <si>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</si>
  <si>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</si>
  <si>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</si>
  <si>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</si>
  <si>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</si>
  <si>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</si>
  <si>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</si>
  <si>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</si>
  <si>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</si>
  <si>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</si>
  <si>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</si>
  <si>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</si>
  <si>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</si>
  <si>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</si>
  <si>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</si>
  <si>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</si>
  <si>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</si>
  <si>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</si>
  <si>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</si>
  <si>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</si>
  <si>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</si>
  <si>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</si>
  <si>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</si>
  <si>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</si>
  <si>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</si>
  <si>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</si>
  <si>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</si>
  <si>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</si>
  <si>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</si>
  <si>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</si>
  <si>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</si>
  <si>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</si>
  <si>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</si>
  <si>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</si>
  <si>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</si>
  <si>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</si>
  <si>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</si>
  <si>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</si>
  <si>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</si>
  <si>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</si>
  <si>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</si>
  <si>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</si>
  <si>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</si>
  <si>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</si>
  <si>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</si>
  <si>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</si>
  <si>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</si>
  <si>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</si>
  <si>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</si>
  <si>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</si>
  <si>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</si>
  <si>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</si>
  <si>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</si>
  <si>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</si>
  <si>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</si>
  <si>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</si>
  <si>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</si>
  <si>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</si>
  <si>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</si>
  <si>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</si>
  <si>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</si>
  <si>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</si>
  <si>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</si>
  <si>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</si>
  <si>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</si>
  <si>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</si>
  <si>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</si>
  <si>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</si>
  <si>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</si>
  <si>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</si>
  <si>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</si>
  <si>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</si>
  <si>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</si>
  <si>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</si>
  <si>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</si>
  <si>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</si>
  <si>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</si>
  <si>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</si>
  <si>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</si>
  <si>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</si>
  <si>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</si>
  <si>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</si>
  <si>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</si>
  <si>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</si>
  <si>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</si>
  <si>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</si>
  <si>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</si>
  <si>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</si>
  <si>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</si>
  <si>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</si>
  <si>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</si>
  <si>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</si>
  <si>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</si>
  <si>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</si>
  <si>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</si>
  <si>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</si>
  <si>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</si>
  <si>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</si>
  <si>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</si>
  <si>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</si>
  <si>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</si>
  <si>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</si>
  <si>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</si>
  <si>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</si>
  <si>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</si>
  <si>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</si>
  <si>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</si>
  <si>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</si>
  <si>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</si>
  <si>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</si>
  <si>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</si>
  <si>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</si>
  <si>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</si>
  <si>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</si>
  <si>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</si>
  <si>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</si>
  <si>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</si>
  <si>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</si>
  <si>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</si>
  <si>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</si>
  <si>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</si>
  <si>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</si>
  <si>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</si>
  <si>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</si>
  <si>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</si>
  <si>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</si>
  <si>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</si>
  <si>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</si>
  <si>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</si>
  <si>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</si>
  <si>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</si>
  <si>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</si>
  <si>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</si>
  <si>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</si>
  <si>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</si>
  <si>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</si>
  <si>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</si>
  <si>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</si>
  <si>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</si>
  <si>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</si>
  <si>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</si>
  <si>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</si>
  <si>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</si>
  <si>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</si>
  <si>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</si>
  <si>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</si>
  <si>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</si>
  <si>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</si>
  <si>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</si>
  <si>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</si>
  <si>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</si>
  <si>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</si>
  <si>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</si>
  <si>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</si>
  <si>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</si>
  <si>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</si>
  <si>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</si>
  <si>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</si>
  <si>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</si>
  <si>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</si>
  <si>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</si>
  <si>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</si>
  <si>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</si>
  <si>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</si>
  <si>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</si>
  <si>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</si>
  <si>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</si>
  <si>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</si>
  <si>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</si>
  <si>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</si>
  <si>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</si>
  <si>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</si>
  <si>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</si>
  <si>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</si>
  <si>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</si>
  <si>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</si>
  <si>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</si>
  <si>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</si>
  <si>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</si>
  <si>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</si>
  <si>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</si>
  <si>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</si>
  <si>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</si>
  <si>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</si>
  <si>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</si>
  <si>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</si>
  <si>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</si>
  <si>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</si>
  <si>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</si>
  <si>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</si>
  <si>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</si>
  <si>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</si>
  <si>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</si>
  <si>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</si>
  <si>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</si>
  <si>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</si>
  <si>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</si>
  <si>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</si>
  <si>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</si>
  <si>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</si>
  <si>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</si>
  <si>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</si>
  <si>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</si>
  <si>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</si>
  <si>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</si>
  <si>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</si>
  <si>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</si>
  <si>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</si>
  <si>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</si>
  <si>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</si>
  <si>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</si>
  <si>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</si>
  <si>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</si>
  <si>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</si>
  <si>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</si>
  <si>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</si>
  <si>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</si>
  <si>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</si>
  <si>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</si>
  <si>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</si>
  <si>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</si>
  <si>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</si>
  <si>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</si>
  <si>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</si>
  <si>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</si>
  <si>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</si>
  <si>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</si>
  <si>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</si>
  <si>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</si>
  <si>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</si>
  <si>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</si>
  <si>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</si>
  <si>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</si>
  <si>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</si>
  <si>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</si>
  <si>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</si>
  <si>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</si>
  <si>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</si>
  <si>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</si>
  <si>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</si>
  <si>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</si>
  <si>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</si>
  <si>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</si>
  <si>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</si>
  <si>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</si>
  <si>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</si>
  <si>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</si>
  <si>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</si>
  <si>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</si>
  <si>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</si>
  <si>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</si>
  <si>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</si>
  <si>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</si>
  <si>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</si>
  <si>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</si>
  <si>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</si>
  <si>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</si>
  <si>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</si>
  <si>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</si>
  <si>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</si>
  <si>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</si>
  <si>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</si>
  <si>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</si>
  <si>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</si>
  <si>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</si>
  <si>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</si>
  <si>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</si>
  <si>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</si>
  <si>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</si>
  <si>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</si>
  <si>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</si>
  <si>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</si>
  <si>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</si>
  <si>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</si>
  <si>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</si>
  <si>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</si>
  <si>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</si>
  <si>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</si>
  <si>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</si>
  <si>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</si>
  <si>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</si>
  <si>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</si>
  <si>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</si>
  <si>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</si>
  <si>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</si>
  <si>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</si>
  <si>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</si>
  <si>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</si>
  <si>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</si>
  <si>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</si>
  <si>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</si>
  <si>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</si>
  <si>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</si>
  <si>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</si>
  <si>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</si>
  <si>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</si>
  <si>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</si>
  <si>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</si>
  <si>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</si>
  <si>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</si>
  <si>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</si>
  <si>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</si>
  <si>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</si>
  <si>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</si>
  <si>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</si>
  <si>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</si>
  <si>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</si>
  <si>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</si>
  <si>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</si>
  <si>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</si>
  <si>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</si>
  <si>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</si>
  <si>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</si>
  <si>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</si>
  <si>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</si>
  <si>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</si>
  <si>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</si>
  <si>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</si>
  <si>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</si>
  <si>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</si>
  <si>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</si>
  <si>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</si>
  <si>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</si>
  <si>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</si>
  <si>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</si>
  <si>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</si>
  <si>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</si>
  <si>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</si>
  <si>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</si>
  <si>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</si>
  <si>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</si>
  <si>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</si>
  <si>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</si>
  <si>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</si>
  <si>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</si>
  <si>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</si>
  <si>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</si>
  <si>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</si>
  <si>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</si>
  <si>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</si>
  <si>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</si>
  <si>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</si>
  <si>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</si>
  <si>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</si>
  <si>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</si>
  <si>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</si>
  <si>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</si>
  <si>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</si>
  <si>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</si>
  <si>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</si>
  <si>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</si>
  <si>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</si>
  <si>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</si>
  <si>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</si>
  <si>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</si>
  <si>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</si>
  <si>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</si>
  <si>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</si>
  <si>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</si>
  <si>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</si>
  <si>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</si>
  <si>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</si>
  <si>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</si>
  <si>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</si>
  <si>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</si>
  <si>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</si>
  <si>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</si>
  <si>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</si>
  <si>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</si>
  <si>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</si>
  <si>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</si>
  <si>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</si>
  <si>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</si>
  <si>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</si>
  <si>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</si>
  <si>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</si>
  <si>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</si>
  <si>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</si>
  <si>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</si>
  <si>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</si>
  <si>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</si>
  <si>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</si>
  <si>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</si>
  <si>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</si>
  <si>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</si>
  <si>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</si>
  <si>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</si>
  <si>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</si>
  <si>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</si>
  <si>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</si>
  <si>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</si>
  <si>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</si>
  <si>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</si>
  <si>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</si>
  <si>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</si>
  <si>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</si>
  <si>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</si>
  <si>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</si>
  <si>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</si>
  <si>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</si>
  <si>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</si>
  <si>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</si>
  <si>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</si>
  <si>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</si>
  <si>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</si>
  <si>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</si>
  <si>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</si>
  <si>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</si>
  <si>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</si>
  <si>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</si>
  <si>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</si>
  <si>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</si>
  <si>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</si>
  <si>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</si>
  <si>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</si>
  <si>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</si>
  <si>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</si>
  <si>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</si>
  <si>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</si>
  <si>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</si>
  <si>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</si>
  <si>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</si>
  <si>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</si>
  <si>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</si>
  <si>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</si>
  <si>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</si>
  <si>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</si>
  <si>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</si>
  <si>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</si>
  <si>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</si>
  <si>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</si>
  <si>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</si>
  <si>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</si>
  <si>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</si>
  <si>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</si>
  <si>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</si>
  <si>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</si>
  <si>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</si>
  <si>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</si>
  <si>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</si>
  <si>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</si>
  <si>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</si>
  <si>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</si>
  <si>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</si>
  <si>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</si>
  <si>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</si>
  <si>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</si>
  <si>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</si>
  <si>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</si>
  <si>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</si>
  <si>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</si>
  <si>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</si>
  <si>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</si>
  <si>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</si>
  <si>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</si>
  <si>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</si>
  <si>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</si>
  <si>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</si>
  <si>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</si>
  <si>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</si>
  <si>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</si>
  <si>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</si>
  <si>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</si>
  <si>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</si>
  <si>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</si>
  <si>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</si>
  <si>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</si>
  <si>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</si>
  <si>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</si>
  <si>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</si>
  <si>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</si>
  <si>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</si>
  <si>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</si>
  <si>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</si>
  <si>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</si>
  <si>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</si>
  <si>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</si>
  <si>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</si>
  <si>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</si>
  <si>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</si>
  <si>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</si>
  <si>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</si>
  <si>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</si>
  <si>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</si>
  <si>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</si>
  <si>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</si>
  <si>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</si>
  <si>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</si>
  <si>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</si>
  <si>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</si>
  <si>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</si>
  <si>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</si>
  <si>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</si>
  <si>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</si>
  <si>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</si>
  <si>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</si>
  <si>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</si>
  <si>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</si>
  <si>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</si>
  <si>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</si>
  <si>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</si>
  <si>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</si>
  <si>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</si>
  <si>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</si>
  <si>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</si>
  <si>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</si>
  <si>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</si>
  <si>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</si>
  <si>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</si>
  <si>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</si>
  <si>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</si>
  <si>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</si>
  <si>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</si>
  <si>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</si>
  <si>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</si>
  <si>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</si>
  <si>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</si>
  <si>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</si>
  <si>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</si>
  <si>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</si>
  <si>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</si>
  <si>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</si>
  <si>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</si>
  <si>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</si>
  <si>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</si>
  <si>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</si>
  <si>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</si>
  <si>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</si>
  <si>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</si>
  <si>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</si>
  <si>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</si>
  <si>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</si>
  <si>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</si>
  <si>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</si>
  <si>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</si>
  <si>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</si>
  <si>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</si>
  <si>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</si>
  <si>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</si>
  <si>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</si>
  <si>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</si>
  <si>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</si>
  <si>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</si>
  <si>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</si>
  <si>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</si>
  <si>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</si>
  <si>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</si>
  <si>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</si>
  <si>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</si>
  <si>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</si>
  <si>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</si>
  <si>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</si>
  <si>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</si>
  <si>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</si>
  <si>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</si>
  <si>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</si>
  <si>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</si>
  <si>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</si>
  <si>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</si>
  <si>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</si>
  <si>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</si>
  <si>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</si>
  <si>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</si>
  <si>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</si>
  <si>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</si>
  <si>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</si>
  <si>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</si>
  <si>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</si>
  <si>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</si>
  <si>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</si>
  <si>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</si>
  <si>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</si>
  <si>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</si>
  <si>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</si>
  <si>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</si>
  <si>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</si>
  <si>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</si>
  <si>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</si>
  <si>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</si>
  <si>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</si>
  <si>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</si>
  <si>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</si>
  <si>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</si>
  <si>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</si>
  <si>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</si>
  <si>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</si>
  <si>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</si>
  <si>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</si>
  <si>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</si>
  <si>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</si>
  <si>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</si>
  <si>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</si>
  <si>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</si>
  <si>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</si>
  <si>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</si>
  <si>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</si>
  <si>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</si>
  <si>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</si>
  <si>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</si>
  <si>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</si>
  <si>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</si>
  <si>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</si>
  <si>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</si>
  <si>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</si>
  <si>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</si>
  <si>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</si>
  <si>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</si>
  <si>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</si>
  <si>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</si>
  <si>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</si>
  <si>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</si>
  <si>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</si>
  <si>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</si>
  <si>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</si>
  <si>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</si>
  <si>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</si>
  <si>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</si>
  <si>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</si>
  <si>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</si>
  <si>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</si>
  <si>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</si>
  <si>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</si>
  <si>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</si>
  <si>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</si>
  <si>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</si>
  <si>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</si>
  <si>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</si>
  <si>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</si>
  <si>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</si>
  <si>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</si>
  <si>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</si>
  <si>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</si>
  <si>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</si>
  <si>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</si>
  <si>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</si>
  <si>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</si>
  <si>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</si>
  <si>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</si>
  <si>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</si>
  <si>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</si>
  <si>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</si>
  <si>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</si>
  <si>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</si>
  <si>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</si>
  <si>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</si>
  <si>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</si>
  <si>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</si>
  <si>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</si>
  <si>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</si>
  <si>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</si>
  <si>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</si>
  <si>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</si>
  <si>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</si>
  <si>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</si>
  <si>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</si>
  <si>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</si>
  <si>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</si>
  <si>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</si>
  <si>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</si>
  <si>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</si>
  <si>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</si>
  <si>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</si>
  <si>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</si>
  <si>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</si>
  <si>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</si>
  <si>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</si>
  <si>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</si>
  <si>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</si>
  <si>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</si>
  <si>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</si>
  <si>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</si>
  <si>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</si>
  <si>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</si>
  <si>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</si>
  <si>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</si>
  <si>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</si>
  <si>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</si>
  <si>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</si>
  <si>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</si>
  <si>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</si>
  <si>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</si>
  <si>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</si>
  <si>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</si>
  <si>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</si>
  <si>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</si>
  <si>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</si>
  <si>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</si>
  <si>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</si>
  <si>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</si>
  <si>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</si>
  <si>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</si>
  <si>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</si>
  <si>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</si>
  <si>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</si>
  <si>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</si>
  <si>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</si>
  <si>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</si>
  <si>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</si>
  <si>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</si>
  <si>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</si>
  <si>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</si>
  <si>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</si>
  <si>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</si>
  <si>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</si>
  <si>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</si>
  <si>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</si>
  <si>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</si>
  <si>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</si>
  <si>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</si>
  <si>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</si>
  <si>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</si>
  <si>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</si>
  <si>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</si>
  <si>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</si>
  <si>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</si>
  <si>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</si>
  <si>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</si>
  <si>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</si>
  <si>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</si>
  <si>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</si>
  <si>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</si>
  <si>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</si>
  <si>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</si>
  <si>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</si>
  <si>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</si>
  <si>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</si>
  <si>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</si>
  <si>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</si>
  <si>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</si>
  <si>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</si>
  <si>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</si>
  <si>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</si>
  <si>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</si>
  <si>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</si>
  <si>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</si>
  <si>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</si>
  <si>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</si>
  <si>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</si>
  <si>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</si>
  <si>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</si>
  <si>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</si>
  <si>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</si>
  <si>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</si>
  <si>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</si>
  <si>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</si>
  <si>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</si>
  <si>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</si>
  <si>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</si>
  <si>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</si>
  <si>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</si>
  <si>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</si>
  <si>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</si>
  <si>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</si>
  <si>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</si>
  <si>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</si>
  <si>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</si>
  <si>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</si>
  <si>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</si>
  <si>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</si>
  <si>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</si>
  <si>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</si>
  <si>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</si>
  <si>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</si>
  <si>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</si>
  <si>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</si>
  <si>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</si>
  <si>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</si>
  <si>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</si>
  <si>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</si>
  <si>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</si>
  <si>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</si>
  <si>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</si>
  <si>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</si>
  <si>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</si>
  <si>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</si>
  <si>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</si>
  <si>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</si>
  <si>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</si>
  <si>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</si>
  <si>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</si>
  <si>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</si>
  <si>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</si>
  <si>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</si>
  <si>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</si>
  <si>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</si>
  <si>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</si>
  <si>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</si>
  <si>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</si>
  <si>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</si>
  <si>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</si>
  <si>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</si>
  <si>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</si>
  <si>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</si>
  <si>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</si>
  <si>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</si>
  <si>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</si>
  <si>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</si>
  <si>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</si>
  <si>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</si>
  <si>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</si>
  <si>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</si>
  <si>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</si>
  <si>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</si>
  <si>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</si>
  <si>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</si>
  <si>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</si>
  <si>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</si>
  <si>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</si>
  <si>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</si>
  <si>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</si>
  <si>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</si>
  <si>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</si>
  <si>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</si>
  <si>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</si>
  <si>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</si>
  <si>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</si>
  <si>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</si>
  <si>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</si>
  <si>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</si>
  <si>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</si>
  <si>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</si>
  <si>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</si>
  <si>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</si>
  <si>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</si>
  <si>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</si>
  <si>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</si>
  <si>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</si>
  <si>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</si>
  <si>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</si>
  <si>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</si>
  <si>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</si>
  <si>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</si>
  <si>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</si>
  <si>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</si>
  <si>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</si>
  <si>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</si>
  <si>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</si>
  <si>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</si>
  <si>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</si>
  <si>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</si>
  <si>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</si>
  <si>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</si>
  <si>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</si>
  <si>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</si>
  <si>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</si>
  <si>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</si>
  <si>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</si>
  <si>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</si>
  <si>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</si>
  <si>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</si>
  <si>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</si>
  <si>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</si>
  <si>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</si>
  <si>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</si>
  <si>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</si>
  <si>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</si>
  <si>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</si>
  <si>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</si>
  <si>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</si>
  <si>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</si>
  <si>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</si>
  <si>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</si>
  <si>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</si>
  <si>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</si>
  <si>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</si>
  <si>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</si>
  <si>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</si>
  <si>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</si>
  <si>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</si>
  <si>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</si>
  <si>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</si>
  <si>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</si>
  <si>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</si>
  <si>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</si>
  <si>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</si>
  <si>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</si>
  <si>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</si>
  <si>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</si>
  <si>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</si>
  <si>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</si>
  <si>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</si>
  <si>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</si>
  <si>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</si>
  <si>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</si>
  <si>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</si>
  <si>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</si>
  <si>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</si>
  <si>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</si>
  <si>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</si>
  <si>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</si>
  <si>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</si>
  <si>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</si>
  <si>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</si>
  <si>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</si>
  <si>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</si>
  <si>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</si>
  <si>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</si>
  <si>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</si>
  <si>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</si>
  <si>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</si>
  <si>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</si>
  <si>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</si>
  <si>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</si>
  <si>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</si>
  <si>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</si>
  <si>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</si>
  <si>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</si>
  <si>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</si>
  <si>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</si>
  <si>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</si>
  <si>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</si>
  <si>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</si>
  <si>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</si>
  <si>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</si>
  <si>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</si>
  <si>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</si>
  <si>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</si>
  <si>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</si>
  <si>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</si>
  <si>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</si>
  <si>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</si>
  <si>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</si>
  <si>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</si>
  <si>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</si>
  <si>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</si>
  <si>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</si>
  <si>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</si>
  <si>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</si>
  <si>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</si>
  <si>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</si>
  <si>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</si>
  <si>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</si>
  <si>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</si>
  <si>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</si>
  <si>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</si>
  <si>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</si>
  <si>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</si>
  <si>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</si>
  <si>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</si>
  <si>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</si>
  <si>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</si>
  <si>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</si>
  <si>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</si>
  <si>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</si>
  <si>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</si>
  <si>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</si>
  <si>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</si>
  <si>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</si>
  <si>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</si>
  <si>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</si>
  <si>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</si>
  <si>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</si>
  <si>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</si>
  <si>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</si>
  <si>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</si>
  <si>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</si>
  <si>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</si>
  <si>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</si>
  <si>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</si>
  <si>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</si>
  <si>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</si>
  <si>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</si>
  <si>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</si>
  <si>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</si>
  <si>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</si>
  <si>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</si>
  <si>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</si>
  <si>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</si>
  <si>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</si>
  <si>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</si>
  <si>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</si>
  <si>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</si>
  <si>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</si>
  <si>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</si>
  <si>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</si>
  <si>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</si>
  <si>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</si>
  <si>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</si>
  <si>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</si>
  <si>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</si>
  <si>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</si>
  <si>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</si>
  <si>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</si>
  <si>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</si>
  <si>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</si>
  <si>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</si>
  <si>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</si>
  <si>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</si>
  <si>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</si>
  <si>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</si>
  <si>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</si>
  <si>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</si>
  <si>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</si>
  <si>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</si>
  <si>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</si>
  <si>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</si>
  <si>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</si>
  <si>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</si>
  <si>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</si>
  <si>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</si>
  <si>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</si>
  <si>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</si>
  <si>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</si>
  <si>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</si>
  <si>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</si>
  <si>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</si>
  <si>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</si>
  <si>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</si>
  <si>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</si>
  <si>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</si>
  <si>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</si>
  <si>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</si>
  <si>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</si>
  <si>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</si>
  <si>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</si>
  <si>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</si>
  <si>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</si>
  <si>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</si>
  <si>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</si>
  <si>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</si>
  <si>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</si>
  <si>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</si>
  <si>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</si>
  <si>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</si>
  <si>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</si>
  <si>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</si>
  <si>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</si>
  <si>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</si>
  <si>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</si>
  <si>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</si>
  <si>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</si>
  <si>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</si>
  <si>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</si>
  <si>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</si>
  <si>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</si>
  <si>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</si>
  <si>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</si>
  <si>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</si>
  <si>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</si>
  <si>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</si>
  <si>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</si>
  <si>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</si>
  <si>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</si>
  <si>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</si>
  <si>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</si>
  <si>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</si>
  <si>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</si>
  <si>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</si>
  <si>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</si>
  <si>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</si>
  <si>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</si>
  <si>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</si>
  <si>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</si>
  <si>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</si>
  <si>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</si>
  <si>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</si>
  <si>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</si>
  <si>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</si>
  <si>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</si>
  <si>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</si>
  <si>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</si>
  <si>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</si>
  <si>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</si>
  <si>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</si>
  <si>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</si>
  <si>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</si>
  <si>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</si>
  <si>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</si>
  <si>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</si>
  <si>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</si>
  <si>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</si>
  <si>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</si>
  <si>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</si>
  <si>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</si>
  <si>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</si>
  <si>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</si>
  <si>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</si>
  <si>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</si>
  <si>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</si>
  <si>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</si>
  <si>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</si>
  <si>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</si>
  <si>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</si>
  <si>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</si>
  <si>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</si>
  <si>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</si>
  <si>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</si>
  <si>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</si>
  <si>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</si>
  <si>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</si>
  <si>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</si>
  <si>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</si>
  <si>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</si>
  <si>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</si>
  <si>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</si>
  <si>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</si>
  <si>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</si>
  <si>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</si>
  <si>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</si>
  <si>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</si>
  <si>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</si>
  <si>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</si>
  <si>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</si>
  <si>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</si>
  <si>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</si>
  <si>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</si>
  <si>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</si>
  <si>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</si>
  <si>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</si>
  <si>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</si>
  <si>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</si>
  <si>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</si>
  <si>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</si>
  <si>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</si>
  <si>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</si>
  <si>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</si>
  <si>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</si>
  <si>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</si>
  <si>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</si>
  <si>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</si>
  <si>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</si>
  <si>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</si>
  <si>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</si>
  <si>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</si>
  <si>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</si>
  <si>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</si>
  <si>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</si>
  <si>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</si>
  <si>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</si>
  <si>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</si>
  <si>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</si>
  <si>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</si>
  <si>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</si>
  <si>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</si>
  <si>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</si>
  <si>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</si>
  <si>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</si>
  <si>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</si>
  <si>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</si>
  <si>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</si>
  <si>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</si>
  <si>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</si>
  <si>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</si>
  <si>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</si>
  <si>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</si>
  <si>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</si>
  <si>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</si>
  <si>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</si>
  <si>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</si>
  <si>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</si>
  <si>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</si>
  <si>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</si>
  <si>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</si>
  <si>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</si>
  <si>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</si>
  <si>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</si>
  <si>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</si>
  <si>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</si>
  <si>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</si>
  <si>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</si>
  <si>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</si>
  <si>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</si>
  <si>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</si>
  <si>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</si>
  <si>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</si>
  <si>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</si>
  <si>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</si>
  <si>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</si>
  <si>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</si>
  <si>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</si>
  <si>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</si>
  <si>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</si>
  <si>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</si>
  <si>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</si>
  <si>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</si>
  <si>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</si>
  <si>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</si>
  <si>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</si>
  <si>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</si>
  <si>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</si>
  <si>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</si>
  <si>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</si>
  <si>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</si>
  <si>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</si>
  <si>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</si>
  <si>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</si>
  <si>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</si>
  <si>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</si>
  <si>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</si>
  <si>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</si>
  <si>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</si>
  <si>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</si>
  <si>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</si>
  <si>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</si>
  <si>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</si>
  <si>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</si>
  <si>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</si>
  <si>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</si>
  <si>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</si>
  <si>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</si>
  <si>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</si>
  <si>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</si>
  <si>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</si>
  <si>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</si>
  <si>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</si>
  <si>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</si>
  <si>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</si>
  <si>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</si>
  <si>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</si>
  <si>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</si>
  <si>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</si>
  <si>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</si>
  <si>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</si>
  <si>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</si>
  <si>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</si>
  <si>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</si>
  <si>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</si>
  <si>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</si>
  <si>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</si>
  <si>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</si>
  <si>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</si>
  <si>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</si>
  <si>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</si>
  <si>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</si>
  <si>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</si>
  <si>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</si>
  <si>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</si>
  <si>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</si>
  <si>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</si>
  <si>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</si>
  <si>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</si>
  <si>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</si>
  <si>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</si>
  <si>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</si>
  <si>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</si>
  <si>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</si>
  <si>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</si>
  <si>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</si>
  <si>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</si>
  <si>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</si>
  <si>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</si>
  <si>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</si>
  <si>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</si>
  <si>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</si>
  <si>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</si>
  <si>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</si>
  <si>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</si>
  <si>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</si>
  <si>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</si>
  <si>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</si>
  <si>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</si>
  <si>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</si>
  <si>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</si>
  <si>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</si>
  <si>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</si>
  <si>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</si>
  <si>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</si>
  <si>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</si>
  <si>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</si>
  <si>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</si>
  <si>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</si>
  <si>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</si>
  <si>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</si>
  <si>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</si>
  <si>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</si>
  <si>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</si>
  <si>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</si>
  <si>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</si>
  <si>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</si>
  <si>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</si>
  <si>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</si>
  <si>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</si>
  <si>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</si>
  <si>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</si>
  <si>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</si>
  <si>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</si>
  <si>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</si>
  <si>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</si>
  <si>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</si>
  <si>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</si>
  <si>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</si>
  <si>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</si>
  <si>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</si>
  <si>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</si>
  <si>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</si>
  <si>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</si>
  <si>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</si>
  <si>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</si>
  <si>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</si>
  <si>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</si>
  <si>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</si>
  <si>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</si>
  <si>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</si>
  <si>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</si>
  <si>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</si>
  <si>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</si>
  <si>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</si>
  <si>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</si>
  <si>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</si>
  <si>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</si>
  <si>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</si>
  <si>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</si>
  <si>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</si>
  <si>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</si>
  <si>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</si>
  <si>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</si>
  <si>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</si>
  <si>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</si>
  <si>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</si>
  <si>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</si>
  <si>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</si>
  <si>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</si>
  <si>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</si>
  <si>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</si>
  <si>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</si>
  <si>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</si>
  <si>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</si>
  <si>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</si>
  <si>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</si>
  <si>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</si>
  <si>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</si>
  <si>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</si>
  <si>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</si>
  <si>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</si>
  <si>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</si>
  <si>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</si>
  <si>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</si>
  <si>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</si>
  <si>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</si>
  <si>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</si>
  <si>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</si>
  <si>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</si>
  <si>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</si>
  <si>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</si>
  <si>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</si>
  <si>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</si>
  <si>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</si>
  <si>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</si>
  <si>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</si>
  <si>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</si>
  <si>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</si>
  <si>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</si>
  <si>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</si>
  <si>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</si>
  <si>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</si>
  <si>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</si>
  <si>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</si>
  <si>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</si>
  <si>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</si>
  <si>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</si>
  <si>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</si>
  <si>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</si>
  <si>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</si>
  <si>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</si>
  <si>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</si>
  <si>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</si>
  <si>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</si>
  <si>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</si>
  <si>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</si>
  <si>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</si>
  <si>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</si>
  <si>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</si>
  <si>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</si>
  <si>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</si>
  <si>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</si>
  <si>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</si>
  <si>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</si>
  <si>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</si>
  <si>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</si>
  <si>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</si>
  <si>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</si>
  <si>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</si>
  <si>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</si>
  <si>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</si>
  <si>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</si>
  <si>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</si>
  <si>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</si>
  <si>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</si>
  <si>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</si>
  <si>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</si>
  <si>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</si>
  <si>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</si>
  <si>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</si>
  <si>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</si>
  <si>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</si>
  <si>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</si>
  <si>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</si>
  <si>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</si>
  <si>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</si>
  <si>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</si>
  <si>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</si>
  <si>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</si>
  <si>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</si>
  <si>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</si>
  <si>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</si>
  <si>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</si>
  <si>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</si>
  <si>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</si>
  <si>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</si>
  <si>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</si>
  <si>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</si>
  <si>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</si>
  <si>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</si>
  <si>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</si>
  <si>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</si>
  <si>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</si>
  <si>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</si>
  <si>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</si>
  <si>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</si>
  <si>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</si>
  <si>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</si>
  <si>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</si>
  <si>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</si>
  <si>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</si>
  <si>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</si>
  <si>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</si>
  <si>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</si>
  <si>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</si>
  <si>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</si>
  <si>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</si>
  <si>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</si>
  <si>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</si>
  <si>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</si>
  <si>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</si>
  <si>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</si>
  <si>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</si>
  <si>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</si>
  <si>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</si>
  <si>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</si>
  <si>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</si>
  <si>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</si>
  <si>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</si>
  <si>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</si>
  <si>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</si>
  <si>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</si>
  <si>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</si>
  <si>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</si>
  <si>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</si>
  <si>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</si>
  <si>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</si>
  <si>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</si>
  <si>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</si>
  <si>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</si>
  <si>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</si>
  <si>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</si>
  <si>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</si>
  <si>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</si>
  <si>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</si>
  <si>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</si>
  <si>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</si>
  <si>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</si>
  <si>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</si>
  <si>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</si>
  <si>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</si>
  <si>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</si>
  <si>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</si>
  <si>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</si>
  <si>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</si>
  <si>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</si>
  <si>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</si>
  <si>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</si>
  <si>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</si>
  <si>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</si>
  <si>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</si>
  <si>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</si>
  <si>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</si>
  <si>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</si>
  <si>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</si>
  <si>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</si>
  <si>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</si>
  <si>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</si>
  <si>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</si>
  <si>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</si>
  <si>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</si>
  <si>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</si>
  <si>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</si>
  <si>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</si>
  <si>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</si>
  <si>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</si>
  <si>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</si>
  <si>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</si>
  <si>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</si>
  <si>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</si>
  <si>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</si>
  <si>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</si>
  <si>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</si>
  <si>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</si>
  <si>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</si>
  <si>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</si>
  <si>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</si>
  <si>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</si>
  <si>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</si>
  <si>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</si>
  <si>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</si>
  <si>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</si>
  <si>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</si>
  <si>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</si>
  <si>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</si>
  <si>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</si>
  <si>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</si>
  <si>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</si>
  <si>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</si>
  <si>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</si>
  <si>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</si>
  <si>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</si>
  <si>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</si>
  <si>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</si>
  <si>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</si>
  <si>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</si>
  <si>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</si>
  <si>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</si>
  <si>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</si>
  <si>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</si>
  <si>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</si>
  <si>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</si>
  <si>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</si>
  <si>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</si>
  <si>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</si>
  <si>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</si>
  <si>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</si>
  <si>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</si>
  <si>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</si>
  <si>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</si>
  <si>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</si>
  <si>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</si>
  <si>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</si>
  <si>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</si>
  <si>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</si>
  <si>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</si>
  <si>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</si>
  <si>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</si>
  <si>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</si>
  <si>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</si>
  <si>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</si>
  <si>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</si>
  <si>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</si>
  <si>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</si>
  <si>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</si>
  <si>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</si>
  <si>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</si>
  <si>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</si>
  <si>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</si>
  <si>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</si>
  <si>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</si>
  <si>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</si>
  <si>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</si>
  <si>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</si>
  <si>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</si>
  <si>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</si>
  <si>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</si>
  <si>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</si>
  <si>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</si>
  <si>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</si>
  <si>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</si>
  <si>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</si>
  <si>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</si>
  <si>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</si>
  <si>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</si>
  <si>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</si>
  <si>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</si>
  <si>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</si>
  <si>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</si>
  <si>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</si>
  <si>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</si>
  <si>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</si>
  <si>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</si>
  <si>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</si>
  <si>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</si>
  <si>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</si>
  <si>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</si>
  <si>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</si>
  <si>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</si>
  <si>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</si>
  <si>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</si>
  <si>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</si>
  <si>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</si>
  <si>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</si>
  <si>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</si>
  <si>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</si>
  <si>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</si>
  <si>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</si>
  <si>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</si>
  <si>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</si>
  <si>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</si>
  <si>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</si>
  <si>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</si>
  <si>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</si>
  <si>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</si>
  <si>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</si>
  <si>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</si>
  <si>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</si>
  <si>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</si>
  <si>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</si>
  <si>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</si>
  <si>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</si>
  <si>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</si>
  <si>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</si>
  <si>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</si>
  <si>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</si>
  <si>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</si>
  <si>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</si>
  <si>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</si>
  <si>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</si>
  <si>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</si>
  <si>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</si>
  <si>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</si>
  <si>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</si>
  <si>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</si>
  <si>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</si>
  <si>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</si>
  <si>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</si>
  <si>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</si>
  <si>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</si>
  <si>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</si>
  <si>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</si>
  <si>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</si>
  <si>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</si>
  <si>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</si>
  <si>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</si>
  <si>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</si>
  <si>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</si>
  <si>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</si>
  <si>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</si>
  <si>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</si>
  <si>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</si>
  <si>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</si>
  <si>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</si>
  <si>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</si>
  <si>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</si>
  <si>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</si>
  <si>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</si>
  <si>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</si>
  <si>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</si>
  <si>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</si>
  <si>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</si>
  <si>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</si>
  <si>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</si>
  <si>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</si>
  <si>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</si>
  <si>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</si>
  <si>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</si>
  <si>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</si>
  <si>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</si>
  <si>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</si>
  <si>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</si>
  <si>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</si>
  <si>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</si>
  <si>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</si>
  <si>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</si>
  <si>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</si>
  <si>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</si>
  <si>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</si>
  <si>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</si>
  <si>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</si>
  <si>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</si>
  <si>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</si>
  <si>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</si>
  <si>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</si>
  <si>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</si>
  <si>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</si>
  <si>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</si>
  <si>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</si>
  <si>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</si>
  <si>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</si>
  <si>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</si>
  <si>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</si>
  <si>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</si>
  <si>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</si>
  <si>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</si>
  <si>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</si>
  <si>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</si>
  <si>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</si>
  <si>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</si>
  <si>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</si>
  <si>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</si>
  <si>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</si>
  <si>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</si>
  <si>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</si>
  <si>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</si>
  <si>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</si>
  <si>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</si>
  <si>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</si>
  <si>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</si>
  <si>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</si>
  <si>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</si>
  <si>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</si>
  <si>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</si>
  <si>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</si>
  <si>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</si>
  <si>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</si>
  <si>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</si>
  <si>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</si>
  <si>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</si>
  <si>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</si>
  <si>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</si>
  <si>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</si>
  <si>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</si>
  <si>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</si>
  <si>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</si>
  <si>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</si>
  <si>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</si>
  <si>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</si>
  <si>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</si>
  <si>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</si>
  <si>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</si>
  <si>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</si>
  <si>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</si>
  <si>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</si>
  <si>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</si>
  <si>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</si>
  <si>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</si>
  <si>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</si>
  <si>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</si>
  <si>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</si>
  <si>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</si>
  <si>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</si>
  <si>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</si>
  <si>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</si>
  <si>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</si>
  <si>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</si>
  <si>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</si>
  <si>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</si>
  <si>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</si>
  <si>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</si>
  <si>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</si>
  <si>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</si>
  <si>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</si>
  <si>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</si>
  <si>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</si>
  <si>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</si>
  <si>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</si>
  <si>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</si>
  <si>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</si>
  <si>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</si>
  <si>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</si>
  <si>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</si>
  <si>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</si>
  <si>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</si>
  <si>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</si>
  <si>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</si>
  <si>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</si>
  <si>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</si>
  <si>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</si>
  <si>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</si>
  <si>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</si>
  <si>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</si>
  <si>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</si>
  <si>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</si>
  <si>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</si>
  <si>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</si>
  <si>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</si>
  <si>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</si>
  <si>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</si>
  <si>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</si>
  <si>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</si>
  <si>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</si>
  <si>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</si>
  <si>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</si>
  <si>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</si>
  <si>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</si>
  <si>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</si>
  <si>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</si>
  <si>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</si>
  <si>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</si>
  <si>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</si>
  <si>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</si>
  <si>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</si>
  <si>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</si>
  <si>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</si>
  <si>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</si>
  <si>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</si>
  <si>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</si>
  <si>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</si>
  <si>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</si>
  <si>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</si>
  <si>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</si>
  <si>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</si>
  <si>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</si>
  <si>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</si>
  <si>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</si>
  <si>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</si>
  <si>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</si>
  <si>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</si>
  <si>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</si>
  <si>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</si>
  <si>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</si>
  <si>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</si>
  <si>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</si>
  <si>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</si>
  <si>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</si>
  <si>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</si>
  <si>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</si>
  <si>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</si>
  <si>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</si>
  <si>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</si>
  <si>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</si>
  <si>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</si>
  <si>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</si>
  <si>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</si>
  <si>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</si>
  <si>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</si>
  <si>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</si>
  <si>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</si>
  <si>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</si>
  <si>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</si>
  <si>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</si>
  <si>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</si>
  <si>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</si>
  <si>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</si>
  <si>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</si>
  <si>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</si>
  <si>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</si>
  <si>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</si>
  <si>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</si>
  <si>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</si>
  <si>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</si>
  <si>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</si>
  <si>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</si>
  <si>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</si>
  <si>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</si>
  <si>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</si>
  <si>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</si>
  <si>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</si>
  <si>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</si>
  <si>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</si>
  <si>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</si>
  <si>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</si>
  <si>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</si>
  <si>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</si>
  <si>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</si>
  <si>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</si>
  <si>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</si>
  <si>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</si>
  <si>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</si>
  <si>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</si>
  <si>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</si>
  <si>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</si>
  <si>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</si>
  <si>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</si>
  <si>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</si>
  <si>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</si>
  <si>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</si>
  <si>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</si>
  <si>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</si>
  <si>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</si>
  <si>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</si>
  <si>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</si>
  <si>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</si>
  <si>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</si>
  <si>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</si>
  <si>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</si>
  <si>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</si>
  <si>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</si>
  <si>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</si>
  <si>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</si>
  <si>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</si>
  <si>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</si>
  <si>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</si>
  <si>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</si>
  <si>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</si>
  <si>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</si>
  <si>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</si>
  <si>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</si>
  <si>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</si>
  <si>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</si>
  <si>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</si>
  <si>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</si>
  <si>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</si>
  <si>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</si>
  <si>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</si>
  <si>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</si>
  <si>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</si>
  <si>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</si>
  <si>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</si>
  <si>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</si>
  <si>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</si>
  <si>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</si>
  <si>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</si>
  <si>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</si>
  <si>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</si>
  <si>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</si>
  <si>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</si>
  <si>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</si>
  <si>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</si>
  <si>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</si>
  <si>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</si>
  <si>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</si>
  <si>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</si>
  <si>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</si>
  <si>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</si>
  <si>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</si>
  <si>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</si>
  <si>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</si>
  <si>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</si>
  <si>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</si>
  <si>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</si>
  <si>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</si>
  <si>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</si>
  <si>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</si>
  <si>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</si>
  <si>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</si>
  <si>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</si>
  <si>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</si>
  <si>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</si>
  <si>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</si>
  <si>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</si>
  <si>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</si>
  <si>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</si>
  <si>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</si>
  <si>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</si>
  <si>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</si>
  <si>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</si>
  <si>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</si>
  <si>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</si>
  <si>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</si>
  <si>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</si>
  <si>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</si>
  <si>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</si>
  <si>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</si>
  <si>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</si>
  <si>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</si>
  <si>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</si>
  <si>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</si>
  <si>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</si>
  <si>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</si>
  <si>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</si>
  <si>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</si>
  <si>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</si>
  <si>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</si>
  <si>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</si>
  <si>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</si>
  <si>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</si>
  <si>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</si>
  <si>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</si>
  <si>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</si>
  <si>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</si>
  <si>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</si>
  <si>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</si>
  <si>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</si>
  <si>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</si>
  <si>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</si>
  <si>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</si>
  <si>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</si>
  <si>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</si>
  <si>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</si>
  <si>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</si>
  <si>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</si>
  <si>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</si>
  <si>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</si>
  <si>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</si>
  <si>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</si>
  <si>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</si>
  <si>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</si>
  <si>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</si>
  <si>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</si>
  <si>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</si>
  <si>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</si>
  <si>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</si>
  <si>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</si>
  <si>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</si>
  <si>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</si>
  <si>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</si>
  <si>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</si>
  <si>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</si>
  <si>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</si>
  <si>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</si>
  <si>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</si>
  <si>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</si>
  <si>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</si>
  <si>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</si>
  <si>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</si>
  <si>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</si>
  <si>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</si>
  <si>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</si>
  <si>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</si>
  <si>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</si>
  <si>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</si>
  <si>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</si>
  <si>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</si>
  <si>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</si>
  <si>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</si>
  <si>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</si>
  <si>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</si>
  <si>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</si>
  <si>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</si>
  <si>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</si>
  <si>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</si>
  <si>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</si>
  <si>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</si>
  <si>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</si>
  <si>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</si>
  <si>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</si>
  <si>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</si>
  <si>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</si>
  <si>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</si>
  <si>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</si>
  <si>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</si>
  <si>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</si>
  <si>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</si>
  <si>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</si>
  <si>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</si>
  <si>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</si>
  <si>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</si>
  <si>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</si>
  <si>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</si>
  <si>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</si>
  <si>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</si>
  <si>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</si>
  <si>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</si>
  <si>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</si>
  <si>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</si>
  <si>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</si>
  <si>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</si>
  <si>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</si>
  <si>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</si>
  <si>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</si>
  <si>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</si>
  <si>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</si>
  <si>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</si>
  <si>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</si>
  <si>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</si>
  <si>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</si>
  <si>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</si>
  <si>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</si>
  <si>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</si>
  <si>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</si>
  <si>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</si>
  <si>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</si>
  <si>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</si>
  <si>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</si>
  <si>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</si>
  <si>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</si>
  <si>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</si>
  <si>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</si>
  <si>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</si>
  <si>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</si>
  <si>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</si>
  <si>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</si>
  <si>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</si>
  <si>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</si>
  <si>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</si>
  <si>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</si>
  <si>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</si>
  <si>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</si>
  <si>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</si>
  <si>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</si>
  <si>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</si>
  <si>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</si>
  <si>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</si>
  <si>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</si>
  <si>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</si>
  <si>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</si>
  <si>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</si>
  <si>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</si>
  <si>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</si>
  <si>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</si>
  <si>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</si>
  <si>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</si>
  <si>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</si>
  <si>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</si>
  <si>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</si>
  <si>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</si>
  <si>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</si>
  <si>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</si>
  <si>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</si>
  <si>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</si>
  <si>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</si>
  <si>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</si>
  <si>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</si>
  <si>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</si>
  <si>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</si>
  <si>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</si>
  <si>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</si>
  <si>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</si>
  <si>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</si>
  <si>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</si>
  <si>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</si>
  <si>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</si>
  <si>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</si>
  <si>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</si>
  <si>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</si>
  <si>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</si>
  <si>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</si>
  <si>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</si>
  <si>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</si>
  <si>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</si>
  <si>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</si>
  <si>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</si>
  <si>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</si>
  <si>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</si>
  <si>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</si>
  <si>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</si>
  <si>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</si>
  <si>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</si>
  <si>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</si>
  <si>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</si>
  <si>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</si>
  <si>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</si>
  <si>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</si>
  <si>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</si>
  <si>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</si>
  <si>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</si>
  <si>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</si>
  <si>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</si>
  <si>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</si>
  <si>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</si>
  <si>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</si>
  <si>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</si>
  <si>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</si>
  <si>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</si>
  <si>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</si>
  <si>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</si>
  <si>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</si>
  <si>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</si>
  <si>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</si>
  <si>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</si>
  <si>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</si>
  <si>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</si>
  <si>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</si>
  <si>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</si>
  <si>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</si>
  <si>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</si>
  <si>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</si>
  <si>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</si>
  <si>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</si>
  <si>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</si>
  <si>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</si>
  <si>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</si>
  <si>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</si>
  <si>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</si>
  <si>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</si>
  <si>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</si>
  <si>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</si>
  <si>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</si>
  <si>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</si>
  <si>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</si>
  <si>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</si>
  <si>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</si>
  <si>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</si>
  <si>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</si>
  <si>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</si>
  <si>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</si>
  <si>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</si>
  <si>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</si>
  <si>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</si>
  <si>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</si>
  <si>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</si>
  <si>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</si>
  <si>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</si>
  <si>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</si>
  <si>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</si>
  <si>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</si>
  <si>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</si>
  <si>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</si>
  <si>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</si>
  <si>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</si>
  <si>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</si>
  <si>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</si>
  <si>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</si>
  <si>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</si>
  <si>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</si>
  <si>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</si>
  <si>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</si>
  <si>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</si>
  <si>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</si>
  <si>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</si>
  <si>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</si>
  <si>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</si>
  <si>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</si>
  <si>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</si>
  <si>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</si>
  <si>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</si>
  <si>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</si>
  <si>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</si>
  <si>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</si>
  <si>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</si>
  <si>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</si>
  <si>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</si>
  <si>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</si>
  <si>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</si>
  <si>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</si>
  <si>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</si>
  <si>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</si>
  <si>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</si>
  <si>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</si>
  <si>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</si>
  <si>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</si>
  <si>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</si>
  <si>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</si>
  <si>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</si>
  <si>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</si>
  <si>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</si>
  <si>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</si>
  <si>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</si>
  <si>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</si>
  <si>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</si>
  <si>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</si>
  <si>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</si>
  <si>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</si>
  <si>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</si>
  <si>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</si>
  <si>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</si>
  <si>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</si>
  <si>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</si>
  <si>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</si>
  <si>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</si>
  <si>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</si>
  <si>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</si>
  <si>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</si>
  <si>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</si>
  <si>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</si>
  <si>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</si>
  <si>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</si>
  <si>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</si>
  <si>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</si>
  <si>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</si>
  <si>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</si>
  <si>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</si>
  <si>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</si>
  <si>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</si>
  <si>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</si>
  <si>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</si>
  <si>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</si>
  <si>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</si>
  <si>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</si>
  <si>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</si>
  <si>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</si>
  <si>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</si>
  <si>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</si>
  <si>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</si>
  <si>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</si>
  <si>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</si>
  <si>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</si>
  <si>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</si>
  <si>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</si>
  <si>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</si>
  <si>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</si>
  <si>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</si>
  <si>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</si>
  <si>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</si>
  <si>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</si>
  <si>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</si>
  <si>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</si>
  <si>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</si>
  <si>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</si>
  <si>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</si>
  <si>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</si>
  <si>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</si>
  <si>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</si>
  <si>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</si>
  <si>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</si>
  <si>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</si>
  <si>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</si>
  <si>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</si>
  <si>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</si>
  <si>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</si>
  <si>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</si>
  <si>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</si>
  <si>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</si>
  <si>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</si>
  <si>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</si>
  <si>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</si>
  <si>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</si>
  <si>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</si>
  <si>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</si>
  <si>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</si>
  <si>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</si>
  <si>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</si>
  <si>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</si>
  <si>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</si>
  <si>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</si>
  <si>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</si>
  <si>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</si>
  <si>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</si>
  <si>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</si>
  <si>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</si>
  <si>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</si>
  <si>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</si>
  <si>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</si>
  <si>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</si>
  <si>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</si>
  <si>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</si>
  <si>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</si>
  <si>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</si>
  <si>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</si>
  <si>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</si>
  <si>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</si>
  <si>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</si>
  <si>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</si>
  <si>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</si>
  <si>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</si>
  <si>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</si>
  <si>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</si>
  <si>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</si>
  <si>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</si>
  <si>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</si>
  <si>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</si>
  <si>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</si>
  <si>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</si>
  <si>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</si>
  <si>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</si>
  <si>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</si>
  <si>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</si>
  <si>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</si>
  <si>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</si>
  <si>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</si>
  <si>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</si>
  <si>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</si>
  <si>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</si>
  <si>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</si>
  <si>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</si>
  <si>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</si>
  <si>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</si>
  <si>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</si>
  <si>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</si>
  <si>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</si>
  <si>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</si>
  <si>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</si>
  <si>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</si>
  <si>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</si>
  <si>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</si>
  <si>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</si>
  <si>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</si>
  <si>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</si>
  <si>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</si>
  <si>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</si>
  <si>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</si>
  <si>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</si>
  <si>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</si>
  <si>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</si>
  <si>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</si>
  <si>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</si>
  <si>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</si>
  <si>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</si>
  <si>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</si>
  <si>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</si>
  <si>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</si>
  <si>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</si>
  <si>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</si>
  <si>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</si>
  <si>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</si>
  <si>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</si>
  <si>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</si>
  <si>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</si>
  <si>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</si>
  <si>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</si>
  <si>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</si>
  <si>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</si>
  <si>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</si>
  <si>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</si>
  <si>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</si>
  <si>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</si>
  <si>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</si>
  <si>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</si>
  <si>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</si>
  <si>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</si>
  <si>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</si>
  <si>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</si>
  <si>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</si>
  <si>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</si>
  <si>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</si>
  <si>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</si>
  <si>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</si>
  <si>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</si>
  <si>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</si>
  <si>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</si>
  <si>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</si>
  <si>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</si>
  <si>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</si>
  <si>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</si>
  <si>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</si>
  <si>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</si>
  <si>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</si>
  <si>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</si>
  <si>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</si>
  <si>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</si>
  <si>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</si>
  <si>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</si>
  <si>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</si>
  <si>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</si>
  <si>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</si>
  <si>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</si>
  <si>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</si>
  <si>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</si>
  <si>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</si>
  <si>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</si>
  <si>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</si>
  <si>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</si>
  <si>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</si>
  <si>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</si>
  <si>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</si>
  <si>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</si>
  <si>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</si>
  <si>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</si>
  <si>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</si>
  <si>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</si>
  <si>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</si>
  <si>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</si>
  <si>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</si>
  <si>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</si>
  <si>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</si>
  <si>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</si>
  <si>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</si>
  <si>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</si>
  <si>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</si>
  <si>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</si>
  <si>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</si>
  <si>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</si>
  <si>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</si>
  <si>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</si>
  <si>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</si>
  <si>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</si>
  <si>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</si>
  <si>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</si>
  <si>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</si>
  <si>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</si>
  <si>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</si>
  <si>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</si>
  <si>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</si>
  <si>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</si>
  <si>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</si>
  <si>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</si>
  <si>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</si>
  <si>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</si>
  <si>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</si>
  <si>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</si>
  <si>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</si>
  <si>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</si>
  <si>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</si>
  <si>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</si>
  <si>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</si>
  <si>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</si>
  <si>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</si>
  <si>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</si>
  <si>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</si>
  <si>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</si>
  <si>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</si>
  <si>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</si>
  <si>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</si>
  <si>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</si>
  <si>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</si>
  <si>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</si>
  <si>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</si>
  <si>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</si>
  <si>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</si>
  <si>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</si>
  <si>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</si>
  <si>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</si>
  <si>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</si>
  <si>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</si>
  <si>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</si>
  <si>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</si>
  <si>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</si>
  <si>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</si>
  <si>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</si>
  <si>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</si>
  <si>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</si>
  <si>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</si>
  <si>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</si>
  <si>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</si>
  <si>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</si>
  <si>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</si>
  <si>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</si>
  <si>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</si>
  <si>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</si>
  <si>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</si>
  <si>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</si>
  <si>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</si>
  <si>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</si>
  <si>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</si>
  <si>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</si>
  <si>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</si>
  <si>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</si>
  <si>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</si>
  <si>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</si>
  <si>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</si>
  <si>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</si>
  <si>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</si>
  <si>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</si>
  <si>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</si>
  <si>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</si>
  <si>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</si>
  <si>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</si>
  <si>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</si>
  <si>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</si>
  <si>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</si>
  <si>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</si>
  <si>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</si>
  <si>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</si>
  <si>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</si>
  <si>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</si>
  <si>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</si>
  <si>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</si>
  <si>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</si>
  <si>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</si>
  <si>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</si>
  <si>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</si>
  <si>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</si>
  <si>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</si>
  <si>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</si>
  <si>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</si>
  <si>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</si>
  <si>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</si>
  <si>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</si>
  <si>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</si>
  <si>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</si>
  <si>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</si>
  <si>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</si>
  <si>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</si>
  <si>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</si>
  <si>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</si>
  <si>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</si>
  <si>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</si>
  <si>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</si>
  <si>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</si>
  <si>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</si>
  <si>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</si>
  <si>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</si>
  <si>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</si>
  <si>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</si>
  <si>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</si>
  <si>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</si>
  <si>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</si>
  <si>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</si>
  <si>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</si>
  <si>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</si>
  <si>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</si>
  <si>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</si>
  <si>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</si>
  <si>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</si>
  <si>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</si>
  <si>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</si>
  <si>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</si>
  <si>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</si>
  <si>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</si>
  <si>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</si>
  <si>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</si>
  <si>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</si>
  <si>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</si>
  <si>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</si>
  <si>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</si>
  <si>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</si>
  <si>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</si>
  <si>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</si>
  <si>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</si>
  <si>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</si>
  <si>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</si>
  <si>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</si>
  <si>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</si>
  <si>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</si>
  <si>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</si>
  <si>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</si>
  <si>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</si>
  <si>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</si>
  <si>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</si>
  <si>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</si>
  <si>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</si>
  <si>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</si>
  <si>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</si>
  <si>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</si>
  <si>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</si>
  <si>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</si>
  <si>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</si>
  <si>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</si>
  <si>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</si>
  <si>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</si>
  <si>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</si>
  <si>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</si>
  <si>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</si>
  <si>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</si>
  <si>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</si>
  <si>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</si>
  <si>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</si>
  <si>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</si>
  <si>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</si>
  <si>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</si>
  <si>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</si>
  <si>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</si>
  <si>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</si>
  <si>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</si>
  <si>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</si>
  <si>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</si>
  <si>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</si>
  <si>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</si>
  <si>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</si>
  <si>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</si>
  <si>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</si>
  <si>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</si>
  <si>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</si>
  <si>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</si>
  <si>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</si>
  <si>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</si>
  <si>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</si>
  <si>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</si>
  <si>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</si>
  <si>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</si>
  <si>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</si>
  <si>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</si>
  <si>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</si>
  <si>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</si>
  <si>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</si>
  <si>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</si>
  <si>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</si>
  <si>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</si>
  <si>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</si>
  <si>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</si>
  <si>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</si>
  <si>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</si>
  <si>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</si>
  <si>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</si>
  <si>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</si>
  <si>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</si>
  <si>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</si>
  <si>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</si>
  <si>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</si>
  <si>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</si>
  <si>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</si>
  <si>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</si>
  <si>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</si>
  <si>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</si>
  <si>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</si>
  <si>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</si>
  <si>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</si>
  <si>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</si>
  <si>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</si>
  <si>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</si>
  <si>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</si>
  <si>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</si>
  <si>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</si>
  <si>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</si>
  <si>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</si>
  <si>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</si>
  <si>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</si>
  <si>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</si>
  <si>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</si>
  <si>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</si>
  <si>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</si>
  <si>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</si>
  <si>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</si>
  <si>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</si>
  <si>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</si>
  <si>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</si>
  <si>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</si>
  <si>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</si>
  <si>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</si>
  <si>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</si>
  <si>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</si>
  <si>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</si>
  <si>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</si>
  <si>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</si>
  <si>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</si>
  <si>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</si>
  <si>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</si>
  <si>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</si>
  <si>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</si>
  <si>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</si>
  <si>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</si>
  <si>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</si>
  <si>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</si>
  <si>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</si>
  <si>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</si>
  <si>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</si>
  <si>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</si>
  <si>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</si>
  <si>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</si>
  <si>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</si>
  <si>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</si>
  <si>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</si>
  <si>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</si>
  <si>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</si>
  <si>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</si>
  <si>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</si>
  <si>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</si>
  <si>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</si>
  <si>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</si>
  <si>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</si>
  <si>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</si>
  <si>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</si>
  <si>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</si>
  <si>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</si>
  <si>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</si>
  <si>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</si>
  <si>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</si>
  <si>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</si>
  <si>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</si>
  <si>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</si>
  <si>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</si>
  <si>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</si>
  <si>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</si>
  <si>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</si>
  <si>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</si>
  <si>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</si>
  <si>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</si>
  <si>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</si>
  <si>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</si>
  <si>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</si>
  <si>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</si>
  <si>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</si>
  <si>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</si>
  <si>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</si>
  <si>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</si>
  <si>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</si>
  <si>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</si>
  <si>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</si>
  <si>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</si>
  <si>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</si>
  <si>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</si>
  <si>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</si>
  <si>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</si>
  <si>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</si>
  <si>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</si>
  <si>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</si>
  <si>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</si>
  <si>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</si>
  <si>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</si>
  <si>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</si>
  <si>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</si>
  <si>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</si>
  <si>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</si>
  <si>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</si>
  <si>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</si>
  <si>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</si>
  <si>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</si>
  <si>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</si>
  <si>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</si>
  <si>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</si>
  <si>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</si>
  <si>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</si>
  <si>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</si>
  <si>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</si>
  <si>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</si>
  <si>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</si>
  <si>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</si>
  <si>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</si>
  <si>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</si>
  <si>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</si>
  <si>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</si>
  <si>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</si>
  <si>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</si>
  <si>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</si>
  <si>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</si>
  <si>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</si>
  <si>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</si>
  <si>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</si>
  <si>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</si>
  <si>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</si>
  <si>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</si>
  <si>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</si>
  <si>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</si>
  <si>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</si>
  <si>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</si>
  <si>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</si>
  <si>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</si>
  <si>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</si>
  <si>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</si>
  <si>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</si>
  <si>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</si>
  <si>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</si>
  <si>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</si>
  <si>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</si>
  <si>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</si>
  <si>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</si>
  <si>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</si>
  <si>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</si>
  <si>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</si>
  <si>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</si>
  <si>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</si>
  <si>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</si>
  <si>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</si>
  <si>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</si>
  <si>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</si>
  <si>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</si>
  <si>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</si>
  <si>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</si>
  <si>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</si>
  <si>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</si>
  <si>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</si>
  <si>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</si>
  <si>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</si>
  <si>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</si>
  <si>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</si>
  <si>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</si>
  <si>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</si>
  <si>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</si>
  <si>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</si>
  <si>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</si>
  <si>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</si>
  <si>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</si>
  <si>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</si>
  <si>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</si>
  <si>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</si>
  <si>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</si>
  <si>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</si>
  <si>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</si>
  <si>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</si>
  <si>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</si>
  <si>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</si>
  <si>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</si>
  <si>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</si>
  <si>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</si>
  <si>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</si>
  <si>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</si>
  <si>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</si>
  <si>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</si>
  <si>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</si>
  <si>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</si>
  <si>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</si>
  <si>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</si>
  <si>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</si>
  <si>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</si>
  <si>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</si>
  <si>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</si>
  <si>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</si>
  <si>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</si>
  <si>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</si>
  <si>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</si>
  <si>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</si>
  <si>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</si>
  <si>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</si>
  <si>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</si>
  <si>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</si>
  <si>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</si>
  <si>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</si>
  <si>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</si>
  <si>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</si>
  <si>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</si>
  <si>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</si>
  <si>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</si>
  <si>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</si>
  <si>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</si>
  <si>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</si>
  <si>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</si>
  <si>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</si>
  <si>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</si>
  <si>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</si>
  <si>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</si>
  <si>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</si>
  <si>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</si>
  <si>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</si>
  <si>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</si>
  <si>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</si>
  <si>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</si>
  <si>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</si>
  <si>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</si>
  <si>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</si>
  <si>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</si>
  <si>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</si>
  <si>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</si>
  <si>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</si>
  <si>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</si>
  <si>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</si>
  <si>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</si>
  <si>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</si>
  <si>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</si>
  <si>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</si>
  <si>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</si>
  <si>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</si>
  <si>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</si>
  <si>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</si>
  <si>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</si>
  <si>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</si>
  <si>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</si>
  <si>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</si>
  <si>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</si>
  <si>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</si>
  <si>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</si>
  <si>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</si>
  <si>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</si>
  <si>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</si>
  <si>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</si>
  <si>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</si>
  <si>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</si>
  <si>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</si>
  <si>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</si>
  <si>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</si>
  <si>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</si>
  <si>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</si>
  <si>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</si>
  <si>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</si>
  <si>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</si>
  <si>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</si>
  <si>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</si>
  <si>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</si>
  <si>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</si>
  <si>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</si>
  <si>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</si>
  <si>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</si>
  <si>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</si>
  <si>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</si>
  <si>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</si>
  <si>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</si>
  <si>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</si>
  <si>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</si>
  <si>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</si>
  <si>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</si>
  <si>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</si>
  <si>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</si>
  <si>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</si>
  <si>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</si>
  <si>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</si>
  <si>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</si>
  <si>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</si>
  <si>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</si>
  <si>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</si>
  <si>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</si>
  <si>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</si>
  <si>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</si>
  <si>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</si>
  <si>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</si>
  <si>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</si>
  <si>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</si>
  <si>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</si>
  <si>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</si>
  <si>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</si>
  <si>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</si>
  <si>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</si>
  <si>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</si>
  <si>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</si>
  <si>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</si>
  <si>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</si>
  <si>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</si>
  <si>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</si>
  <si>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</si>
  <si>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</si>
  <si>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</si>
  <si>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</si>
  <si>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</si>
  <si>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</si>
  <si>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</si>
  <si>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</si>
  <si>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</si>
  <si>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</si>
  <si>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</si>
  <si>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</si>
  <si>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</si>
  <si>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</si>
  <si>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</si>
  <si>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</si>
  <si>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</si>
  <si>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</si>
  <si>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</si>
  <si>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</si>
  <si>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</si>
  <si>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</si>
  <si>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</si>
  <si>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</si>
  <si>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</si>
  <si>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</si>
  <si>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</si>
  <si>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</si>
  <si>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</si>
  <si>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</si>
  <si>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</si>
  <si>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</si>
  <si>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</si>
  <si>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</si>
  <si>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</si>
  <si>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</si>
  <si>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</si>
  <si>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</si>
  <si>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</si>
  <si>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</si>
  <si>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</si>
  <si>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</si>
  <si>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</si>
  <si>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</si>
  <si>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</si>
  <si>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</si>
  <si>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</si>
  <si>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</si>
  <si>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</si>
  <si>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</si>
  <si>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</si>
  <si>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</si>
  <si>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</si>
  <si>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</si>
  <si>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</si>
  <si>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</si>
  <si>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</si>
  <si>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</si>
  <si>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</si>
  <si>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</si>
  <si>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</si>
  <si>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</si>
  <si>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</si>
  <si>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</si>
  <si>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</si>
  <si>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</si>
  <si>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</si>
  <si>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</si>
  <si>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</si>
  <si>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</si>
  <si>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</si>
  <si>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</si>
  <si>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</si>
  <si>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</si>
  <si>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</si>
  <si>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</si>
  <si>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</si>
  <si>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</si>
  <si>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</si>
  <si>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</si>
  <si>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</si>
  <si>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</si>
  <si>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</si>
  <si>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</si>
  <si>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</si>
  <si>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</si>
  <si>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</si>
  <si>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</si>
  <si>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</si>
  <si>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</si>
  <si>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</si>
  <si>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</si>
  <si>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</si>
  <si>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</si>
  <si>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</si>
  <si>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</si>
  <si>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</si>
  <si>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</si>
  <si>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</si>
  <si>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</si>
  <si>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</si>
  <si>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</si>
  <si>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</si>
  <si>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</si>
  <si>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</si>
  <si>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</si>
  <si>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</si>
  <si>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</si>
  <si>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</si>
  <si>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</si>
  <si>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</si>
  <si>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</si>
  <si>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</si>
  <si>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</si>
  <si>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</si>
  <si>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</si>
  <si>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</si>
  <si>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</si>
  <si>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</si>
  <si>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</si>
  <si>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</si>
  <si>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</si>
  <si>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</si>
  <si>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</si>
  <si>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</si>
  <si>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</si>
  <si>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</si>
  <si>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</si>
  <si>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</si>
  <si>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</si>
  <si>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</si>
  <si>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</si>
  <si>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</si>
  <si>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</si>
  <si>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</si>
  <si>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</si>
  <si>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</si>
  <si>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</si>
  <si>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</si>
  <si>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</si>
  <si>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</si>
  <si>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</si>
  <si>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</si>
  <si>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</si>
  <si>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</si>
  <si>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</si>
  <si>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</si>
  <si>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</si>
  <si>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</si>
  <si>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</si>
  <si>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</si>
  <si>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</si>
  <si>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</si>
  <si>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</si>
  <si>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</si>
  <si>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</si>
  <si>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</si>
  <si>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</si>
  <si>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</si>
  <si>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</si>
  <si>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</si>
  <si>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</si>
  <si>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</si>
  <si>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</si>
  <si>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</si>
  <si>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</si>
  <si>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</si>
  <si>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</si>
  <si>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</si>
  <si>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</si>
  <si>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</si>
  <si>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</si>
  <si>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</si>
  <si>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</si>
  <si>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</si>
  <si>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</si>
  <si>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</si>
  <si>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</si>
  <si>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</si>
  <si>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</si>
  <si>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</si>
  <si>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</si>
  <si>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</si>
  <si>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</si>
  <si>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</si>
  <si>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</si>
  <si>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</si>
  <si>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</si>
  <si>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</si>
  <si>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</si>
  <si>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</si>
  <si>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</si>
  <si>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</si>
  <si>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</si>
  <si>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</si>
  <si>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</si>
  <si>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</si>
  <si>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</si>
  <si>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</si>
  <si>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</si>
  <si>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</si>
  <si>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</si>
  <si>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</si>
  <si>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</si>
  <si>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</si>
  <si>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</si>
  <si>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</si>
  <si>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</si>
  <si>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</si>
  <si>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</si>
  <si>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</si>
  <si>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</si>
  <si>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</si>
  <si>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</si>
  <si>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</si>
  <si>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</si>
  <si>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</si>
  <si>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</si>
  <si>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</si>
  <si>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</si>
  <si>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</si>
  <si>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</si>
  <si>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</si>
  <si>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</si>
  <si>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</si>
  <si>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</si>
  <si>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</si>
  <si>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</si>
  <si>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</si>
  <si>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</si>
  <si>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</si>
  <si>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</si>
  <si>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</si>
  <si>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</si>
  <si>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</si>
  <si>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</si>
  <si>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</si>
  <si>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</si>
  <si>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</si>
  <si>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</si>
  <si>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</si>
  <si>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</si>
  <si>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</si>
  <si>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</si>
  <si>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</si>
  <si>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</si>
  <si>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</si>
  <si>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</si>
  <si>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</si>
  <si>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</si>
  <si>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</si>
  <si>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</si>
  <si>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</si>
  <si>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</si>
  <si>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</si>
  <si>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</si>
  <si>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</si>
  <si>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</si>
  <si>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</si>
  <si>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</si>
  <si>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</si>
  <si>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</si>
  <si>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</si>
  <si>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</si>
  <si>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</si>
  <si>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</si>
  <si>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</si>
  <si>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</si>
  <si>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</si>
  <si>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</si>
  <si>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</si>
  <si>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</si>
  <si>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</si>
  <si>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</si>
  <si>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</si>
  <si>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</si>
  <si>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</si>
  <si>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</si>
  <si>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</si>
  <si>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</si>
  <si>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</si>
  <si>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</si>
  <si>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</si>
  <si>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</si>
  <si>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</si>
  <si>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</si>
  <si>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</si>
  <si>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</si>
  <si>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</si>
  <si>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</si>
  <si>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</si>
  <si>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</si>
  <si>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</si>
  <si>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</si>
  <si>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</si>
  <si>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</si>
  <si>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</si>
  <si>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</si>
  <si>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</si>
  <si>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</si>
  <si>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</si>
  <si>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</si>
  <si>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</si>
  <si>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</si>
  <si>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</si>
  <si>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</si>
  <si>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</si>
  <si>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</si>
  <si>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</si>
  <si>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</si>
  <si>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</si>
  <si>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</si>
  <si>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</si>
  <si>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</si>
  <si>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</si>
  <si>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</si>
  <si>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</si>
  <si>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</si>
  <si>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</si>
  <si>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</si>
  <si>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</si>
  <si>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</si>
  <si>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</si>
  <si>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</si>
  <si>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</si>
  <si>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</si>
  <si>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</si>
  <si>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</si>
  <si>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</si>
  <si>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</si>
  <si>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</si>
  <si>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</si>
  <si>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</si>
  <si>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</si>
  <si>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</si>
  <si>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</si>
  <si>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</si>
  <si>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</si>
  <si>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</si>
  <si>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</si>
  <si>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</si>
  <si>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</si>
  <si>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</si>
  <si>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</si>
  <si>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</si>
  <si>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</si>
  <si>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</si>
  <si>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</si>
  <si>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</si>
  <si>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</si>
  <si>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</si>
  <si>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</si>
  <si>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</si>
  <si>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</si>
  <si>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</si>
  <si>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</si>
  <si>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</si>
  <si>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</si>
  <si>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</si>
  <si>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</si>
  <si>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</si>
  <si>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</si>
  <si>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</si>
  <si>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</si>
  <si>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</si>
  <si>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</si>
  <si>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</si>
  <si>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</si>
  <si>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</si>
  <si>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</si>
  <si>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</si>
  <si>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</si>
  <si>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</si>
  <si>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</si>
  <si>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</si>
  <si>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</si>
  <si>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</si>
  <si>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</si>
  <si>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</si>
  <si>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</si>
  <si>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</si>
  <si>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</si>
  <si>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</si>
  <si>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</si>
  <si>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</si>
  <si>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</si>
  <si>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</si>
  <si>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</si>
  <si>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</si>
  <si>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</si>
  <si>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</si>
  <si>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</si>
  <si>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</si>
  <si>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</si>
  <si>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</si>
  <si>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</si>
  <si>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</si>
  <si>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</si>
  <si>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</si>
  <si>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</si>
  <si>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</si>
  <si>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</si>
  <si>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</si>
  <si>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</si>
  <si>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</si>
  <si>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</si>
  <si>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</si>
  <si>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</si>
  <si>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</si>
  <si>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</si>
  <si>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</si>
  <si>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</si>
  <si>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</si>
  <si>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</si>
  <si>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</si>
  <si>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</si>
  <si>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</si>
  <si>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</si>
  <si>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</si>
  <si>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</si>
  <si>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</si>
  <si>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</si>
  <si>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</si>
  <si>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</si>
  <si>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</si>
  <si>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</si>
  <si>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</si>
  <si>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</si>
  <si>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</si>
  <si>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</si>
  <si>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</si>
  <si>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</si>
  <si>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</si>
  <si>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</si>
  <si>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</si>
  <si>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</si>
  <si>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</si>
  <si>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</si>
  <si>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</si>
  <si>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</si>
  <si>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</si>
  <si>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</si>
  <si>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</si>
  <si>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</si>
  <si>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</si>
  <si>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</si>
  <si>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</si>
  <si>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</si>
  <si>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</si>
  <si>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</si>
  <si>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</si>
  <si>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</si>
  <si>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</si>
  <si>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</si>
  <si>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</si>
  <si>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</si>
  <si>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</si>
  <si>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</si>
  <si>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</si>
  <si>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</si>
  <si>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</si>
  <si>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</si>
  <si>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</si>
  <si>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</si>
  <si>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</si>
  <si>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</si>
  <si>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</si>
  <si>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</si>
  <si>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</si>
  <si>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</si>
  <si>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</si>
  <si>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</si>
  <si>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</si>
  <si>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</si>
  <si>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</si>
  <si>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</si>
  <si>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</si>
  <si>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</si>
  <si>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</si>
  <si>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</si>
  <si>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</si>
  <si>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</si>
  <si>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</si>
  <si>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</si>
  <si>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</si>
  <si>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</si>
  <si>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</si>
  <si>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</si>
  <si>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</si>
  <si>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</si>
  <si>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</si>
  <si>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</si>
  <si>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</si>
  <si>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</si>
  <si>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</si>
  <si>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</si>
  <si>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</si>
  <si>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</si>
  <si>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</si>
  <si>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</si>
  <si>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</si>
  <si>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</si>
  <si>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</si>
  <si>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</si>
  <si>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</si>
  <si>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</si>
  <si>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</si>
  <si>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</si>
  <si>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</si>
  <si>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</si>
  <si>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</si>
  <si>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</si>
  <si>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</si>
  <si>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</si>
  <si>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</si>
  <si>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</si>
  <si>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</si>
  <si>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</si>
  <si>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</si>
  <si>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</si>
  <si>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</si>
  <si>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</si>
  <si>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</si>
  <si>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</si>
  <si>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</si>
  <si>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</si>
  <si>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</si>
  <si>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</si>
  <si>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</si>
  <si>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</si>
  <si>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</si>
  <si>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</si>
  <si>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</si>
  <si>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</si>
  <si>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</si>
  <si>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</si>
  <si>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</si>
  <si>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</si>
  <si>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</si>
  <si>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</si>
  <si>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</si>
  <si>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</si>
  <si>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</si>
  <si>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</si>
  <si>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</si>
  <si>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</si>
  <si>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</si>
  <si>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</si>
  <si>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</si>
  <si>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</si>
  <si>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</si>
  <si>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</si>
  <si>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</si>
  <si>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</si>
  <si>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</si>
  <si>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</si>
  <si>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</si>
  <si>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</si>
  <si>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</si>
  <si>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</si>
  <si>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</si>
  <si>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</si>
  <si>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</si>
  <si>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</si>
  <si>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</si>
  <si>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</si>
  <si>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</si>
  <si>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</si>
  <si>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</si>
  <si>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</si>
  <si>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</si>
  <si>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</si>
  <si>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</si>
  <si>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</si>
  <si>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</si>
  <si>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</si>
  <si>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</si>
  <si>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</si>
  <si>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</si>
  <si>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</si>
  <si>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</si>
  <si>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</si>
  <si>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</si>
  <si>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</si>
  <si>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</si>
  <si>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</si>
  <si>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</si>
  <si>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</si>
  <si>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</si>
  <si>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</si>
  <si>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</si>
  <si>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</si>
  <si>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</si>
  <si>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</si>
  <si>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</si>
  <si>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</si>
  <si>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</si>
  <si>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</si>
  <si>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</si>
  <si>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</si>
  <si>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</si>
  <si>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</si>
  <si>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</si>
  <si>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</si>
  <si>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</si>
  <si>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</si>
  <si>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</si>
  <si>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</si>
  <si>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</si>
  <si>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</si>
  <si>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</si>
  <si>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</si>
  <si>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</si>
  <si>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</si>
  <si>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</si>
  <si>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</si>
  <si>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</si>
  <si>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</si>
  <si>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</si>
  <si>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</si>
  <si>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</si>
  <si>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</si>
  <si>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</si>
  <si>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</si>
  <si>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</si>
  <si>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</si>
  <si>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</si>
  <si>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</si>
  <si>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</si>
  <si>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</si>
  <si>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</si>
  <si>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</si>
  <si>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</si>
  <si>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</si>
  <si>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</si>
  <si>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</si>
  <si>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</si>
  <si>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</si>
  <si>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</si>
  <si>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</si>
  <si>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</si>
  <si>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</si>
  <si>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</si>
  <si>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</si>
  <si>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</si>
  <si>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</si>
  <si>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</si>
  <si>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</si>
  <si>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</si>
  <si>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</si>
  <si>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</si>
  <si>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</si>
  <si>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</si>
  <si>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</si>
  <si>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</si>
  <si>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</si>
  <si>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</si>
  <si>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</si>
  <si>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</si>
  <si>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</si>
  <si>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</si>
  <si>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</si>
  <si>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</si>
  <si>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</si>
  <si>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</si>
  <si>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</si>
  <si>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</si>
  <si>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</si>
  <si>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</si>
  <si>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</si>
  <si>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</si>
  <si>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</si>
  <si>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</si>
  <si>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</si>
  <si>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</si>
  <si>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</si>
  <si>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</si>
  <si>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</si>
  <si>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</si>
  <si>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</si>
  <si>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</si>
  <si>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</si>
  <si>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</si>
  <si>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</si>
  <si>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</si>
  <si>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</si>
  <si>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</si>
  <si>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</si>
  <si>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</si>
  <si>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</si>
  <si>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</si>
  <si>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</si>
  <si>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</si>
  <si>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</si>
  <si>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</si>
  <si>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</si>
  <si>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</si>
  <si>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</si>
  <si>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</si>
  <si>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</si>
  <si>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</si>
  <si>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</si>
  <si>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</si>
  <si>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</si>
  <si>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</si>
  <si>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</si>
  <si>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</si>
  <si>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</si>
  <si>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</si>
  <si>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</si>
  <si>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</si>
  <si>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</si>
  <si>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</si>
  <si>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</si>
  <si>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</si>
  <si>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</si>
  <si>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</si>
  <si>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</si>
  <si>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</si>
  <si>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</si>
  <si>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</si>
  <si>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</si>
  <si>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</si>
  <si>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</si>
  <si>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</si>
  <si>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</si>
  <si>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</si>
  <si>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</si>
  <si>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</si>
  <si>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</si>
  <si>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</si>
  <si>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</si>
  <si>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</si>
  <si>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</si>
  <si>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</si>
  <si>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</si>
  <si>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</si>
  <si>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</si>
  <si>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</si>
  <si>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</si>
  <si>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</si>
  <si>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</si>
  <si>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</si>
  <si>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</si>
  <si>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</si>
  <si>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</si>
  <si>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</si>
  <si>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</si>
  <si>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</si>
  <si>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</si>
  <si>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</si>
  <si>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</si>
  <si>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</si>
  <si>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</si>
  <si>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</si>
  <si>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</si>
  <si>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</si>
  <si>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</si>
  <si>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</si>
  <si>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</si>
  <si>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</si>
  <si>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</si>
  <si>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</si>
  <si>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</si>
  <si>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</si>
  <si>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</si>
  <si>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</si>
  <si>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</si>
  <si>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</si>
  <si>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</si>
  <si>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</si>
  <si>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</si>
  <si>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</si>
  <si>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</si>
  <si>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</si>
  <si>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</si>
  <si>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</si>
  <si>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</si>
  <si>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</si>
  <si>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</si>
  <si>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</si>
  <si>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</si>
  <si>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</si>
  <si>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</si>
  <si>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</si>
  <si>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</si>
  <si>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</si>
  <si>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</si>
  <si>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</si>
  <si>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</si>
  <si>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</si>
  <si>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</si>
  <si>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</si>
  <si>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</si>
  <si>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</si>
  <si>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</si>
  <si>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</si>
  <si>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</si>
  <si>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</si>
  <si>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</si>
  <si>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</si>
  <si>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</si>
  <si>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</si>
  <si>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</si>
  <si>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</si>
  <si>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</si>
  <si>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</si>
  <si>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</si>
  <si>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</si>
  <si>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</si>
  <si>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</si>
  <si>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</si>
  <si>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</si>
  <si>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</si>
  <si>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</si>
  <si>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</si>
  <si>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</si>
  <si>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</si>
  <si>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</si>
  <si>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</si>
  <si>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</si>
  <si>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</si>
  <si>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</si>
  <si>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</si>
  <si>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</si>
  <si>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</si>
  <si>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</si>
  <si>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</si>
  <si>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</si>
  <si>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</si>
  <si>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</si>
  <si>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</si>
  <si>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</si>
  <si>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</si>
  <si>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</si>
  <si>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</si>
  <si>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</si>
  <si>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</si>
  <si>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</si>
  <si>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</si>
  <si>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</si>
  <si>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</si>
  <si>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</si>
  <si>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</si>
  <si>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</si>
  <si>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</si>
  <si>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</si>
  <si>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</si>
  <si>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</si>
  <si>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</si>
  <si>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</si>
  <si>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</si>
  <si>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</si>
  <si>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</si>
  <si>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</si>
  <si>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</si>
  <si>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</si>
  <si>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</si>
  <si>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</si>
  <si>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</si>
  <si>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</si>
  <si>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</si>
  <si>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</si>
  <si>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</si>
  <si>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</si>
  <si>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</si>
  <si>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</si>
  <si>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</si>
  <si>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</si>
  <si>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</si>
  <si>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</si>
  <si>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</si>
  <si>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</si>
  <si>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</si>
  <si>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</si>
  <si>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</si>
  <si>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</si>
  <si>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</si>
  <si>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</si>
  <si>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</si>
  <si>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</si>
  <si>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</si>
  <si>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</si>
  <si>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</si>
  <si>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</si>
  <si>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</si>
  <si>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</si>
  <si>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</si>
  <si>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</si>
  <si>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</si>
  <si>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</si>
  <si>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</si>
  <si>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</si>
  <si>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</si>
  <si>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</si>
  <si>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</si>
  <si>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</si>
  <si>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</si>
  <si>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</si>
  <si>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</si>
  <si>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</si>
  <si>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</si>
  <si>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</si>
  <si>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</si>
  <si>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</si>
  <si>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</si>
  <si>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</si>
  <si>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</si>
  <si>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</si>
  <si>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</si>
  <si>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</si>
  <si>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</si>
  <si>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</si>
  <si>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</si>
  <si>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</si>
  <si>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</si>
  <si>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</si>
  <si>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</si>
  <si>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</si>
  <si>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</si>
  <si>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</si>
  <si>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</si>
  <si>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</si>
  <si>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</si>
  <si>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</si>
  <si>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</si>
  <si>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</si>
  <si>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</si>
  <si>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</si>
  <si>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</si>
  <si>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</si>
  <si>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</si>
  <si>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</si>
  <si>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</si>
  <si>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</si>
  <si>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</si>
  <si>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</si>
  <si>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</si>
  <si>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</si>
  <si>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</si>
  <si>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</si>
  <si>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</si>
  <si>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</si>
  <si>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</si>
  <si>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</si>
  <si>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</si>
  <si>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</si>
  <si>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</si>
  <si>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</si>
  <si>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</si>
  <si>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</si>
  <si>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</si>
  <si>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</si>
  <si>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</si>
  <si>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</si>
  <si>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</si>
  <si>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</si>
  <si>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</si>
  <si>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</si>
  <si>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</si>
  <si>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</si>
  <si>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</si>
  <si>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</si>
  <si>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</si>
  <si>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</si>
  <si>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</si>
  <si>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</si>
  <si>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</si>
  <si>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</si>
  <si>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</si>
  <si>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</si>
  <si>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</si>
  <si>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</si>
  <si>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</si>
  <si>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</si>
  <si>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</si>
  <si>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</si>
  <si>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</si>
  <si>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</si>
  <si>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</si>
  <si>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</si>
  <si>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</si>
  <si>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</si>
  <si>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</si>
  <si>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</si>
  <si>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</si>
  <si>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</si>
  <si>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</si>
  <si>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</si>
  <si>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</si>
  <si>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</si>
  <si>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</si>
  <si>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</si>
  <si>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</si>
  <si>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</si>
  <si>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</si>
  <si>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</si>
  <si>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</si>
  <si>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</si>
  <si>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</si>
  <si>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</si>
  <si>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</si>
  <si>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</si>
  <si>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</si>
  <si>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</si>
  <si>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</si>
  <si>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</si>
  <si>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</si>
  <si>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</si>
  <si>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</si>
  <si>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</si>
  <si>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</si>
  <si>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</si>
  <si>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</si>
  <si>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</si>
  <si>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</si>
  <si>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</si>
  <si>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</si>
  <si>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</si>
  <si>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</si>
  <si>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</si>
  <si>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</si>
  <si>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</si>
  <si>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</si>
  <si>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</si>
  <si>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</si>
  <si>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</si>
  <si>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</si>
  <si>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</si>
  <si>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</si>
  <si>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</si>
  <si>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</si>
  <si>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</si>
  <si>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</si>
  <si>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</si>
  <si>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</si>
  <si>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</si>
  <si>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</si>
  <si>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</si>
  <si>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</si>
  <si>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</si>
  <si>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</si>
  <si>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</si>
  <si>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</si>
  <si>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</si>
  <si>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</si>
  <si>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</si>
  <si>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</si>
  <si>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</si>
  <si>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</si>
  <si>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</si>
  <si>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</si>
  <si>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</si>
  <si>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</si>
  <si>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</si>
  <si>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</si>
  <si>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</si>
  <si>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</si>
  <si>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</si>
  <si>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</si>
  <si>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</si>
  <si>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</si>
  <si>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</si>
  <si>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</si>
  <si>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</si>
  <si>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</si>
  <si>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</si>
  <si>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</si>
  <si>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</si>
  <si>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</si>
  <si>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</si>
  <si>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</si>
  <si>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</si>
  <si>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</si>
  <si>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</si>
  <si>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</si>
  <si>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</si>
  <si>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</si>
  <si>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</si>
  <si>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</si>
  <si>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</si>
  <si>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</si>
  <si>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</si>
  <si>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</si>
  <si>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</si>
  <si>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</si>
  <si>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</si>
  <si>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</si>
  <si>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</si>
  <si>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</si>
  <si>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</si>
  <si>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</si>
  <si>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</si>
  <si>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</si>
  <si>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</si>
  <si>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</si>
  <si>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</si>
  <si>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</si>
  <si>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</si>
  <si>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</si>
  <si>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</si>
  <si>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</si>
  <si>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</si>
  <si>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</si>
  <si>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</si>
  <si>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</si>
  <si>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</si>
  <si>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</si>
  <si>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</si>
  <si>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</si>
  <si>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</si>
  <si>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</si>
  <si>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</si>
  <si>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</si>
  <si>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</si>
  <si>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</si>
  <si>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</si>
  <si>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</si>
  <si>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</si>
  <si>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</si>
  <si>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</si>
  <si>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</si>
  <si>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</si>
  <si>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</si>
  <si>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</si>
  <si>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</si>
  <si>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</si>
  <si>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</si>
  <si>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</si>
  <si>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</si>
  <si>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</si>
  <si>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</si>
  <si>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</si>
  <si>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</si>
  <si>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</si>
  <si>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</si>
  <si>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</si>
  <si>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</si>
  <si>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</si>
  <si>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</si>
  <si>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</si>
  <si>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</si>
  <si>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</si>
  <si>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</si>
  <si>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</si>
  <si>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</si>
  <si>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</si>
  <si>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</si>
  <si>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</si>
  <si>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</si>
  <si>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</si>
  <si>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</si>
  <si>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</si>
  <si>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</si>
  <si>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</si>
  <si>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</si>
  <si>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</si>
  <si>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</si>
  <si>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</si>
  <si>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</si>
  <si>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</si>
  <si>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</si>
  <si>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</si>
  <si>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</si>
  <si>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</si>
  <si>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</si>
  <si>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</si>
  <si>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</si>
  <si>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</si>
  <si>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</si>
  <si>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</si>
  <si>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</si>
  <si>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</si>
  <si>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</si>
  <si>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</si>
  <si>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</si>
  <si>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</si>
  <si>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</si>
  <si>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</si>
  <si>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</si>
  <si>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</si>
  <si>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</si>
  <si>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</si>
  <si>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</si>
  <si>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</si>
  <si>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</si>
  <si>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</si>
  <si>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</si>
  <si>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</si>
  <si>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</si>
  <si>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</si>
  <si>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</si>
  <si>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</si>
  <si>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</si>
  <si>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</si>
  <si>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</si>
  <si>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</si>
  <si>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</si>
  <si>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</si>
  <si>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</si>
  <si>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</si>
  <si>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</si>
  <si>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</si>
  <si>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</si>
  <si>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</si>
  <si>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</si>
  <si>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</si>
  <si>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</si>
  <si>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</si>
  <si>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</si>
  <si>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</si>
  <si>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</si>
  <si>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</si>
  <si>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</si>
  <si>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</si>
  <si>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</si>
  <si>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</si>
  <si>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</si>
  <si>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</si>
  <si>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</si>
  <si>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</si>
  <si>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</si>
  <si>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</si>
  <si>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</si>
  <si>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</si>
  <si>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</si>
  <si>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</si>
  <si>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</si>
  <si>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</si>
  <si>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</si>
  <si>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</si>
  <si>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</si>
  <si>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</si>
  <si>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</si>
  <si>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</si>
  <si>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</si>
  <si>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</si>
  <si>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</si>
  <si>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</si>
  <si>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</si>
  <si>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</si>
  <si>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</si>
  <si>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</si>
  <si>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</si>
  <si>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</si>
  <si>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</si>
  <si>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</si>
  <si>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</si>
  <si>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</si>
  <si>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</si>
  <si>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</si>
  <si>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</si>
  <si>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</si>
  <si>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</si>
  <si>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</si>
  <si>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</si>
  <si>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</si>
  <si>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</si>
  <si>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</si>
  <si>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</si>
  <si>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</si>
  <si>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</si>
  <si>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</si>
  <si>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</si>
  <si>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</si>
  <si>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</si>
  <si>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</si>
  <si>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</si>
  <si>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</si>
  <si>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</si>
  <si>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</si>
  <si>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</si>
  <si>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</si>
  <si>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</si>
  <si>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</si>
  <si>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</si>
  <si>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</si>
  <si>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</si>
  <si>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</si>
  <si>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</si>
  <si>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</si>
  <si>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</si>
  <si>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</si>
  <si>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</si>
  <si>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</si>
  <si>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</si>
  <si>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</si>
  <si>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</si>
  <si>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</si>
  <si>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</si>
  <si>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</si>
  <si>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</si>
  <si>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</si>
  <si>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</si>
  <si>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</si>
  <si>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</si>
  <si>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</si>
  <si>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</si>
  <si>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</si>
  <si>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</si>
  <si>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</si>
  <si>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</si>
  <si>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</si>
  <si>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</si>
  <si>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</si>
  <si>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</si>
  <si>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</si>
  <si>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</si>
  <si>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</si>
  <si>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</si>
  <si>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</si>
  <si>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</si>
  <si>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</si>
  <si>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</si>
  <si>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</si>
  <si>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</si>
  <si>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</si>
  <si>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</si>
  <si>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</si>
  <si>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</si>
  <si>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</si>
  <si>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</si>
  <si>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</si>
  <si>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</si>
  <si>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</si>
  <si>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</si>
  <si>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</si>
  <si>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</si>
  <si>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</si>
  <si>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</si>
  <si>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</si>
  <si>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</si>
  <si>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</si>
  <si>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</si>
  <si>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</si>
  <si>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</si>
  <si>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</si>
  <si>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</si>
  <si>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</si>
  <si>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</si>
  <si>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</si>
  <si>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</si>
  <si>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</si>
  <si>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</si>
  <si>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</si>
  <si>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</si>
  <si>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</si>
  <si>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</si>
  <si>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</si>
  <si>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</si>
  <si>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</si>
  <si>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</si>
  <si>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</si>
  <si>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</si>
  <si>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</si>
  <si>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</si>
  <si>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</si>
  <si>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</si>
  <si>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</si>
  <si>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</si>
  <si>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</si>
  <si>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</si>
  <si>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</si>
  <si>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</si>
  <si>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</si>
  <si>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</si>
  <si>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</si>
  <si>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</si>
  <si>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</si>
  <si>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</si>
  <si>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</si>
  <si>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</si>
  <si>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</si>
  <si>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</si>
  <si>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</si>
  <si>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</si>
  <si>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</si>
  <si>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</si>
  <si>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</si>
  <si>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</si>
  <si>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</si>
  <si>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</si>
  <si>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</si>
  <si>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</si>
  <si>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</si>
  <si>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</si>
  <si>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</si>
  <si>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</si>
  <si>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</si>
  <si>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</si>
  <si>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</si>
  <si>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</si>
  <si>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</si>
  <si>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</si>
  <si>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</si>
  <si>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</si>
  <si>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</si>
  <si>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</si>
  <si>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</si>
  <si>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</si>
  <si>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</si>
  <si>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</si>
  <si>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</si>
  <si>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</si>
  <si>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</si>
  <si>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</si>
  <si>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</si>
  <si>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</si>
  <si>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</si>
  <si>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</si>
  <si>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</si>
  <si>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</si>
  <si>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</si>
  <si>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</si>
  <si>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</si>
  <si>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</si>
  <si>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</si>
  <si>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</si>
  <si>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</si>
  <si>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</si>
  <si>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</si>
  <si>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</si>
  <si>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</si>
  <si>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</si>
  <si>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</si>
  <si>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</si>
  <si>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</si>
  <si>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</si>
  <si>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</si>
  <si>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</si>
  <si>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</si>
  <si>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</si>
  <si>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</si>
  <si>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</si>
  <si>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</si>
  <si>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</si>
  <si>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</si>
  <si>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</si>
  <si>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</si>
  <si>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</si>
  <si>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</si>
  <si>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</si>
  <si>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</si>
  <si>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</si>
  <si>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</si>
  <si>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</si>
  <si>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</si>
  <si>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</si>
  <si>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</si>
  <si>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</si>
  <si>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</si>
  <si>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</si>
  <si>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</si>
  <si>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</si>
  <si>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</si>
  <si>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</si>
  <si>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</si>
  <si>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</si>
  <si>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</si>
  <si>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</si>
  <si>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</si>
  <si>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</si>
  <si>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</si>
  <si>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</si>
  <si>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</si>
  <si>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</si>
  <si>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</si>
  <si>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</si>
  <si>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</si>
  <si>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</si>
  <si>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</si>
  <si>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</si>
  <si>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</si>
  <si>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</si>
  <si>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</si>
  <si>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</si>
  <si>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</si>
  <si>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</si>
  <si>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</si>
  <si>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</si>
  <si>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</si>
  <si>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</si>
  <si>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</si>
  <si>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</si>
  <si>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</si>
  <si>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</si>
  <si>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</si>
  <si>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</si>
  <si>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</si>
  <si>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</si>
  <si>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</si>
  <si>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</si>
  <si>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</si>
  <si>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</si>
  <si>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</si>
  <si>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</si>
  <si>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</si>
  <si>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</si>
  <si>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</si>
  <si>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</si>
  <si>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</si>
  <si>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</si>
  <si>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</si>
  <si>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</si>
  <si>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</si>
  <si>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</si>
  <si>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</si>
  <si>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</si>
  <si>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</si>
  <si>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</si>
  <si>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</si>
  <si>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</si>
  <si>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</si>
  <si>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</si>
  <si>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</si>
  <si>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</si>
  <si>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</si>
  <si>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</si>
  <si>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</si>
  <si>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</si>
  <si>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</si>
  <si>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</si>
  <si>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</si>
  <si>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</si>
  <si>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</si>
  <si>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</si>
  <si>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</si>
  <si>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</si>
  <si>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</si>
  <si>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</si>
  <si>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</si>
  <si>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</si>
  <si>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</si>
  <si>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</si>
  <si>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</si>
  <si>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</si>
  <si>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</si>
  <si>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</si>
  <si>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</si>
  <si>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</si>
  <si>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</si>
  <si>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</si>
  <si>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</si>
  <si>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</si>
  <si>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</si>
  <si>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</si>
  <si>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</si>
  <si>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</si>
  <si>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</si>
  <si>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</si>
  <si>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</si>
  <si>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</si>
  <si>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</si>
  <si>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</si>
  <si>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</si>
  <si>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</si>
  <si>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</si>
  <si>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</si>
  <si>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</si>
  <si>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</si>
  <si>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</si>
  <si>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</si>
  <si>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</si>
  <si>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</si>
  <si>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</si>
  <si>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</si>
  <si>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</si>
  <si>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</si>
  <si>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</si>
  <si>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</si>
  <si>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</si>
  <si>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</si>
  <si>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</si>
  <si>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</si>
  <si>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</si>
  <si>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</si>
  <si>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</si>
  <si>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</si>
  <si>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</si>
  <si>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</si>
  <si>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</si>
  <si>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</si>
  <si>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</si>
  <si>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</si>
  <si>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</si>
  <si>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</si>
  <si>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</si>
  <si>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</si>
  <si>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</si>
  <si>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</si>
  <si>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</si>
  <si>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</si>
  <si>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</si>
  <si>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</si>
  <si>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</si>
  <si>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</si>
  <si>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</si>
  <si>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</si>
  <si>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</si>
  <si>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</si>
  <si>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</si>
  <si>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</si>
  <si>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</si>
  <si>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</si>
  <si>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</si>
  <si>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</si>
  <si>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</si>
  <si>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</si>
  <si>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</si>
  <si>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</si>
  <si>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</si>
  <si>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</si>
  <si>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</si>
  <si>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</si>
  <si>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</si>
  <si>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</si>
  <si>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</si>
  <si>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</si>
  <si>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</si>
  <si>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</si>
  <si>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</si>
  <si>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</si>
  <si>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</si>
  <si>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</si>
  <si>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</si>
  <si>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</si>
  <si>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</si>
  <si>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</si>
  <si>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</si>
  <si>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</si>
  <si>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</si>
  <si>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</si>
  <si>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</si>
  <si>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</si>
  <si>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</si>
  <si>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</si>
  <si>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</si>
  <si>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</si>
  <si>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</si>
  <si>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</si>
  <si>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</si>
  <si>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</si>
  <si>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</si>
  <si>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</si>
  <si>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</si>
  <si>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</si>
  <si>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</si>
  <si>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</si>
  <si>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</si>
  <si>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</si>
  <si>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</si>
  <si>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</si>
  <si>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</si>
  <si>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</si>
  <si>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</si>
  <si>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</si>
  <si>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</si>
  <si>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</si>
  <si>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</si>
  <si>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</si>
  <si>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</si>
  <si>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</si>
  <si>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</si>
  <si>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</si>
  <si>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</si>
  <si>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</si>
  <si>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</si>
  <si>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</si>
  <si>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</si>
  <si>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</si>
  <si>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</si>
  <si>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</si>
  <si>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</si>
  <si>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</si>
  <si>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</si>
  <si>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</si>
  <si>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</si>
  <si>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</si>
  <si>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</si>
  <si>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</si>
  <si>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</si>
  <si>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</si>
  <si>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</si>
  <si>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</si>
  <si>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</si>
  <si>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</si>
  <si>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</si>
  <si>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</si>
  <si>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</si>
  <si>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</si>
  <si>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</si>
  <si>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</si>
  <si>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</si>
  <si>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</si>
  <si>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</si>
  <si>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</si>
  <si>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</si>
  <si>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</si>
  <si>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</si>
  <si>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</si>
  <si>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</si>
  <si>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</si>
  <si>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</si>
  <si>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</si>
  <si>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</si>
  <si>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</si>
  <si>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</si>
  <si>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</si>
  <si>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</si>
  <si>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</si>
  <si>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</si>
  <si>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</si>
  <si>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</si>
  <si>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</si>
  <si>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</si>
  <si>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</si>
  <si>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</si>
  <si>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</si>
  <si>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</si>
  <si>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</si>
  <si>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</si>
  <si>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</si>
  <si>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</si>
  <si>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</si>
  <si>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</si>
  <si>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</si>
  <si>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</si>
  <si>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</si>
  <si>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</si>
  <si>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</si>
  <si>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</si>
  <si>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</si>
  <si>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</si>
  <si>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</si>
  <si>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</si>
  <si>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</si>
  <si>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</si>
  <si>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</si>
  <si>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</si>
  <si>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</si>
  <si>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</si>
  <si>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</si>
  <si>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</si>
  <si>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</si>
  <si>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</si>
  <si>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</si>
  <si>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</si>
  <si>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</si>
  <si>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</si>
  <si>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</si>
  <si>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</si>
  <si>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</si>
  <si>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</si>
  <si>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</si>
  <si>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</si>
  <si>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</si>
  <si>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</si>
  <si>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</si>
  <si>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</si>
  <si>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</si>
  <si>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</si>
  <si>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</si>
  <si>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</si>
  <si>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</si>
  <si>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</si>
  <si>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</si>
  <si>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</si>
  <si>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</si>
  <si>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</si>
  <si>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</si>
  <si>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</si>
  <si>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</si>
  <si>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</si>
  <si>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</si>
  <si>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</si>
  <si>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</si>
  <si>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</si>
  <si>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</si>
  <si>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</si>
  <si>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</si>
  <si>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</si>
  <si>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</si>
  <si>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</si>
  <si>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</si>
  <si>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</si>
  <si>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</si>
  <si>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</si>
  <si>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</si>
  <si>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</si>
  <si>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</si>
  <si>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</si>
  <si>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</si>
  <si>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</si>
  <si>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</si>
  <si>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</si>
  <si>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</si>
  <si>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</si>
  <si>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</si>
  <si>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</si>
  <si>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</si>
  <si>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</si>
  <si>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</si>
  <si>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</si>
  <si>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</si>
  <si>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</si>
  <si>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</si>
  <si>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</si>
  <si>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</si>
  <si>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</si>
  <si>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</si>
  <si>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</si>
  <si>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</si>
  <si>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</si>
  <si>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</si>
  <si>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</si>
  <si>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</si>
  <si>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</si>
  <si>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</si>
  <si>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</si>
  <si>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</si>
  <si>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</si>
  <si>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</si>
  <si>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</si>
  <si>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</si>
  <si>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</si>
  <si>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</si>
  <si>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</si>
  <si>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</si>
  <si>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</si>
  <si>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</si>
  <si>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</si>
  <si>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</si>
  <si>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</si>
  <si>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</si>
  <si>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</si>
  <si>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</si>
  <si>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</si>
  <si>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</si>
  <si>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</si>
  <si>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</si>
  <si>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</si>
  <si>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</si>
  <si>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</si>
  <si>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</si>
  <si>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</si>
  <si>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</si>
  <si>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</si>
  <si>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</si>
  <si>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</si>
  <si>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</si>
  <si>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</si>
  <si>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</si>
  <si>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</si>
  <si>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</si>
  <si>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</si>
  <si>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</si>
  <si>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</si>
  <si>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</si>
  <si>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</si>
  <si>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</si>
  <si>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</si>
  <si>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</si>
  <si>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</si>
  <si>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</si>
  <si>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</si>
  <si>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</si>
  <si>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</si>
  <si>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</si>
  <si>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</si>
  <si>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</si>
  <si>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</si>
  <si>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</si>
  <si>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</si>
  <si>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</si>
  <si>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</si>
  <si>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</si>
  <si>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</si>
  <si>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</si>
  <si>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</si>
  <si>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</si>
  <si>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</si>
  <si>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</si>
  <si>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</si>
  <si>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</si>
  <si>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</si>
  <si>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</si>
  <si>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</si>
  <si>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</si>
  <si>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</si>
  <si>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</si>
  <si>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</si>
  <si>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</si>
  <si>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</si>
  <si>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</si>
  <si>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</si>
  <si>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</si>
  <si>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</si>
  <si>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</si>
  <si>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</si>
  <si>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</si>
  <si>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</si>
  <si>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</si>
  <si>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</si>
  <si>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</si>
  <si>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</si>
  <si>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</si>
  <si>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</si>
  <si>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</si>
  <si>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</si>
  <si>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</si>
  <si>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</si>
  <si>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</si>
  <si>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</si>
  <si>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</si>
  <si>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</si>
  <si>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</si>
  <si>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</si>
  <si>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</si>
  <si>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</si>
  <si>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</si>
  <si>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</si>
  <si>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</si>
  <si>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</si>
  <si>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</si>
  <si>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</si>
  <si>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</si>
  <si>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</si>
  <si>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</si>
  <si>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</si>
  <si>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</si>
  <si>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</si>
  <si>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</si>
  <si>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</si>
  <si>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</si>
  <si>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</si>
  <si>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</si>
  <si>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</si>
  <si>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</si>
  <si>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</si>
  <si>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</si>
  <si>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</si>
  <si>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</si>
  <si>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</si>
  <si>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</si>
  <si>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</si>
  <si>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</si>
  <si>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</si>
  <si>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</si>
  <si>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</si>
  <si>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</si>
  <si>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</si>
  <si>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</si>
  <si>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</si>
  <si>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</si>
  <si>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</si>
  <si>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</si>
  <si>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</si>
  <si>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</si>
  <si>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</si>
  <si>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</si>
  <si>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</si>
  <si>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</si>
  <si>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</si>
  <si>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</si>
  <si>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</si>
  <si>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</si>
  <si>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</si>
  <si>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</si>
  <si>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</si>
  <si>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</si>
  <si>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</si>
  <si>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</si>
  <si>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</si>
  <si>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</si>
  <si>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</si>
  <si>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</si>
  <si>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</si>
  <si>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</si>
  <si>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</si>
  <si>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</si>
  <si>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</si>
  <si>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</si>
  <si>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</si>
  <si>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</si>
  <si>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</si>
  <si>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</si>
  <si>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</si>
  <si>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</si>
  <si>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</si>
  <si>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</si>
  <si>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</si>
  <si>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</si>
  <si>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</si>
  <si>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</si>
  <si>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</si>
  <si>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</si>
  <si>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</si>
  <si>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</si>
  <si>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</si>
  <si>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</si>
  <si>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</si>
  <si>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</si>
  <si>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</si>
  <si>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</si>
  <si>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</si>
  <si>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</si>
  <si>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</si>
  <si>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</si>
  <si>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</si>
  <si>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</si>
  <si>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</si>
  <si>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</si>
  <si>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</si>
  <si>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</si>
  <si>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</si>
  <si>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</si>
  <si>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</si>
  <si>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</si>
  <si>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</si>
  <si>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</si>
  <si>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</si>
  <si>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</si>
  <si>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</si>
  <si>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</si>
  <si>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</si>
  <si>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</si>
  <si>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</si>
  <si>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</si>
  <si>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</si>
  <si>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</si>
  <si>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</si>
  <si>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</si>
  <si>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</si>
  <si>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</si>
  <si>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</si>
  <si>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</si>
  <si>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</si>
  <si>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</si>
  <si>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</si>
  <si>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</si>
  <si>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</si>
  <si>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</si>
  <si>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</si>
  <si>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</si>
  <si>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</si>
  <si>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</si>
  <si>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</si>
  <si>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</si>
  <si>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</si>
  <si>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</si>
  <si>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</si>
  <si>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</si>
  <si>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</si>
  <si>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</si>
  <si>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</si>
  <si>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</si>
  <si>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</si>
  <si>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</si>
  <si>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</si>
  <si>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</si>
  <si>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</si>
  <si>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</si>
  <si>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</si>
  <si>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</si>
  <si>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</si>
  <si>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</si>
  <si>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</si>
  <si>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</si>
  <si>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</si>
  <si>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</si>
  <si>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</si>
  <si>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</si>
  <si>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</si>
  <si>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</si>
  <si>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</si>
  <si>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</si>
  <si>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</si>
  <si>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</si>
  <si>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</si>
  <si>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</si>
  <si>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</si>
  <si>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</si>
  <si>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</si>
  <si>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</si>
  <si>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</si>
  <si>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</si>
  <si>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</si>
  <si>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</si>
  <si>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</si>
  <si>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</si>
  <si>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</si>
  <si>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</si>
  <si>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</si>
  <si>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</si>
  <si>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</si>
  <si>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</si>
  <si>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</si>
  <si>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</si>
  <si>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</si>
  <si>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</si>
  <si>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</si>
  <si>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</si>
  <si>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</si>
  <si>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</si>
  <si>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</si>
  <si>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</si>
  <si>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</si>
  <si>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</si>
  <si>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</si>
  <si>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</si>
  <si>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</si>
  <si>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</si>
  <si>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</si>
  <si>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</si>
  <si>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</si>
  <si>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</si>
  <si>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</si>
  <si>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</si>
  <si>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</si>
  <si>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</si>
  <si>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</si>
  <si>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</si>
  <si>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</si>
  <si>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</si>
  <si>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</si>
  <si>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</si>
  <si>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</si>
  <si>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</si>
  <si>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</si>
  <si>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</si>
  <si>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</si>
  <si>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</si>
  <si>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</si>
  <si>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</si>
  <si>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</si>
  <si>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</si>
  <si>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</si>
  <si>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</si>
  <si>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</si>
  <si>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</si>
  <si>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</si>
  <si>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</si>
  <si>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</si>
  <si>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</si>
  <si>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</si>
  <si>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</si>
  <si>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</si>
  <si>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</si>
  <si>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</si>
  <si>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</si>
  <si>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</si>
  <si>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</si>
  <si>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</si>
  <si>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</si>
  <si>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</si>
  <si>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</si>
  <si>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</si>
  <si>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</si>
  <si>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</si>
  <si>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</si>
  <si>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</si>
  <si>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</si>
  <si>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</si>
  <si>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</si>
  <si>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</si>
  <si>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</si>
  <si>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</si>
  <si>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</si>
  <si>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</si>
  <si>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</si>
  <si>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</si>
  <si>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</si>
  <si>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</si>
  <si>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</si>
  <si>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</si>
  <si>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</si>
  <si>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</si>
  <si>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</si>
  <si>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</si>
  <si>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</si>
  <si>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</si>
  <si>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</si>
  <si>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</si>
  <si>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</si>
  <si>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</si>
  <si>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</si>
  <si>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</si>
  <si>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</si>
  <si>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</si>
  <si>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</si>
  <si>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</si>
  <si>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</si>
  <si>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</si>
  <si>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</si>
  <si>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</si>
  <si>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</si>
  <si>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</si>
  <si>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</si>
  <si>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</si>
  <si>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</si>
  <si>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</si>
  <si>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</si>
  <si>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</si>
  <si>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</si>
  <si>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</si>
  <si>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</si>
  <si>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</si>
  <si>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</si>
  <si>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</si>
  <si>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</si>
  <si>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</si>
  <si>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</si>
  <si>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</si>
  <si>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</si>
  <si>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</si>
  <si>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</si>
  <si>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</si>
  <si>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</si>
  <si>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</si>
  <si>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</si>
  <si>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</si>
  <si>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</si>
  <si>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</si>
  <si>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</si>
  <si>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</si>
  <si>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</si>
  <si>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</si>
  <si>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</si>
  <si>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</si>
  <si>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</si>
  <si>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</si>
  <si>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</si>
  <si>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</si>
  <si>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</si>
  <si>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</si>
  <si>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</si>
  <si>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</si>
  <si>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</si>
  <si>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</si>
  <si>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</si>
  <si>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</si>
  <si>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</si>
  <si>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</si>
  <si>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</si>
  <si>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</si>
  <si>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</si>
  <si>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</si>
  <si>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</si>
  <si>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</si>
  <si>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</si>
  <si>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</si>
  <si>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</si>
  <si>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</si>
  <si>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</si>
  <si>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</si>
  <si>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</si>
  <si>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</si>
  <si>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</si>
  <si>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</si>
  <si>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</si>
  <si>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</si>
  <si>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</si>
  <si>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</si>
  <si>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</si>
  <si>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</si>
  <si>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</si>
  <si>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</si>
  <si>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</si>
  <si>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</si>
  <si>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</si>
  <si>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</si>
  <si>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</si>
  <si>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</si>
  <si>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</si>
  <si>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</si>
  <si>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</si>
  <si>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</si>
  <si>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</si>
  <si>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</si>
  <si>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</si>
  <si>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</si>
  <si>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</si>
  <si>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</si>
  <si>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</si>
  <si>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</si>
  <si>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</si>
  <si>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</si>
  <si>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</si>
  <si>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</si>
  <si>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</si>
  <si>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</si>
  <si>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</si>
  <si>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</si>
  <si>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</si>
  <si>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</si>
  <si>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</si>
  <si>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</si>
  <si>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</si>
  <si>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</si>
  <si>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</si>
  <si>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</si>
  <si>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</si>
  <si>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</si>
  <si>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</si>
  <si>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</si>
  <si>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</si>
  <si>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</si>
  <si>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</si>
  <si>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</si>
  <si>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</si>
  <si>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</si>
  <si>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</si>
  <si>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</si>
  <si>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</si>
  <si>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</si>
  <si>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</si>
  <si>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</si>
  <si>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</si>
  <si>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</si>
  <si>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</si>
  <si>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</si>
  <si>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</si>
  <si>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</si>
  <si>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</si>
  <si>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</si>
  <si>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</si>
  <si>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</si>
  <si>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</si>
  <si>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</si>
  <si>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</si>
  <si>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</si>
  <si>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</si>
  <si>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</si>
  <si>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</si>
  <si>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</si>
  <si>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</si>
  <si>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</si>
  <si>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</si>
  <si>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</si>
  <si>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</si>
  <si>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</si>
  <si>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</si>
  <si>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</si>
  <si>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</si>
  <si>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</si>
  <si>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</si>
  <si>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</si>
  <si>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</si>
  <si>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</si>
  <si>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</si>
  <si>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</si>
  <si>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</si>
  <si>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</si>
  <si>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</si>
  <si>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</si>
  <si>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</si>
  <si>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</si>
  <si>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</si>
  <si>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</si>
  <si>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</si>
  <si>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</si>
  <si>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</si>
  <si>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</si>
  <si>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</si>
  <si>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</si>
  <si>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</si>
  <si>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</si>
  <si>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</si>
  <si>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</si>
  <si>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</si>
  <si>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</si>
  <si>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</si>
  <si>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</si>
  <si>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</si>
  <si>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</si>
  <si>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</si>
  <si>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</si>
  <si>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</si>
  <si>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</si>
  <si>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</si>
  <si>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</si>
  <si>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</si>
  <si>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</si>
  <si>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</si>
  <si>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</si>
  <si>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</si>
  <si>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</si>
  <si>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</si>
  <si>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</si>
  <si>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</si>
  <si>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</si>
  <si>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</si>
  <si>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</si>
  <si>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</si>
  <si>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</si>
  <si>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</si>
  <si>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</si>
  <si>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</si>
  <si>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</si>
  <si>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</si>
  <si>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</si>
  <si>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</si>
  <si>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</si>
  <si>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</si>
  <si>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</si>
  <si>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</si>
  <si>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</si>
  <si>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</si>
  <si>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</si>
  <si>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</si>
  <si>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</si>
  <si>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</si>
  <si>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</si>
  <si>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</si>
  <si>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</si>
  <si>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</si>
  <si>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</si>
  <si>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</si>
  <si>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</si>
  <si>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</si>
  <si>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</si>
  <si>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</si>
  <si>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</si>
  <si>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</si>
  <si>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</si>
  <si>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</si>
  <si>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</si>
  <si>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</si>
  <si>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</si>
  <si>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</si>
  <si>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</si>
  <si>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</si>
  <si>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</si>
  <si>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</si>
  <si>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</si>
  <si>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</si>
  <si>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</si>
  <si>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</si>
  <si>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</si>
  <si>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</si>
  <si>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</si>
  <si>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</si>
  <si>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</si>
  <si>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</si>
  <si>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</si>
  <si>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</si>
  <si>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</si>
  <si>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</si>
  <si>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</si>
  <si>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</si>
  <si>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</si>
  <si>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</si>
  <si>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</si>
  <si>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</si>
  <si>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</si>
  <si>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</si>
  <si>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</si>
  <si>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</si>
  <si>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</si>
  <si>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</si>
  <si>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</si>
  <si>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</si>
  <si>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</si>
  <si>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</si>
  <si>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</si>
  <si>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</si>
  <si>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</si>
  <si>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</si>
  <si>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</si>
  <si>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</si>
  <si>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</si>
  <si>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</si>
  <si>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</si>
  <si>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</si>
  <si>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</si>
  <si>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</si>
  <si>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</si>
  <si>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</si>
  <si>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</si>
  <si>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</si>
  <si>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</si>
  <si>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</si>
  <si>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</si>
  <si>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</si>
  <si>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</si>
  <si>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</si>
  <si>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</si>
  <si>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</si>
  <si>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</si>
  <si>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</si>
  <si>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</si>
  <si>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</si>
  <si>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</si>
  <si>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</si>
  <si>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</si>
  <si>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</si>
  <si>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</si>
  <si>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</si>
  <si>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</si>
  <si>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</si>
  <si>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</si>
  <si>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</si>
  <si>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</si>
  <si>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</si>
  <si>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</si>
  <si>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</si>
  <si>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</si>
  <si>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</si>
  <si>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</si>
  <si>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</si>
  <si>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</si>
  <si>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</si>
  <si>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</si>
  <si>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</si>
  <si>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</si>
  <si>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</si>
  <si>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</si>
  <si>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</si>
  <si>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</si>
  <si>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</si>
  <si>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</si>
  <si>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</si>
  <si>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</si>
  <si>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</si>
  <si>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</si>
  <si>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</si>
  <si>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</si>
  <si>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</si>
  <si>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</si>
  <si>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</si>
  <si>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</si>
  <si>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</si>
  <si>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</si>
  <si>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</si>
  <si>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</si>
  <si>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</si>
  <si>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</si>
  <si>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</si>
  <si>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</si>
  <si>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</si>
  <si>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</si>
  <si>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</si>
  <si>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</si>
  <si>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</si>
  <si>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</si>
  <si>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</si>
  <si>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</si>
  <si>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</si>
  <si>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</si>
  <si>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</si>
  <si>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</si>
  <si>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</si>
  <si>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</si>
  <si>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</si>
  <si>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</si>
  <si>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</si>
  <si>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</si>
  <si>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</si>
  <si>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</si>
  <si>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</si>
  <si>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</si>
  <si>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</si>
  <si>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</si>
  <si>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</si>
  <si>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</si>
  <si>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</si>
  <si>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</si>
  <si>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</si>
  <si>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</si>
  <si>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</si>
  <si>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</si>
  <si>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</si>
  <si>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</si>
  <si>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</si>
  <si>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</si>
  <si>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</si>
  <si>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</si>
  <si>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</si>
  <si>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</si>
  <si>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</si>
  <si>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</si>
  <si>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</si>
  <si>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</si>
  <si>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</si>
  <si>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</si>
  <si>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</si>
  <si>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</si>
  <si>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</si>
  <si>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</si>
  <si>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</si>
  <si>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</si>
  <si>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</si>
  <si>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</si>
  <si>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</si>
  <si>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</si>
  <si>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</si>
  <si>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</si>
  <si>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</si>
  <si>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</si>
  <si>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</si>
  <si>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</si>
  <si>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</si>
  <si>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</si>
  <si>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</si>
  <si>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</si>
  <si>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</si>
  <si>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</si>
  <si>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</si>
  <si>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</si>
  <si>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</si>
  <si>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</si>
  <si>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</si>
  <si>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</si>
  <si>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</si>
  <si>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</si>
  <si>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</si>
  <si>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</si>
  <si>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</si>
  <si>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</si>
  <si>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</si>
  <si>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</si>
  <si>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</si>
  <si>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</si>
  <si>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</si>
  <si>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</si>
  <si>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</si>
  <si>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</si>
  <si>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</si>
  <si>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</si>
  <si>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</si>
  <si>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</si>
  <si>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</si>
  <si>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</si>
  <si>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</si>
  <si>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</si>
  <si>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</si>
  <si>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</si>
  <si>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</si>
  <si>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</si>
  <si>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</si>
  <si>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</si>
  <si>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</si>
  <si>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</si>
  <si>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</si>
  <si>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</si>
  <si>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</si>
  <si>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</si>
  <si>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</si>
  <si>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</si>
  <si>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</si>
  <si>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</si>
  <si>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</si>
  <si>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</si>
  <si>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</si>
  <si>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</si>
  <si>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</si>
  <si>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</si>
  <si>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</si>
  <si>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</si>
  <si>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</si>
  <si>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</si>
  <si>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</si>
  <si>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</si>
  <si>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</si>
  <si>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</si>
  <si>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</si>
  <si>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</si>
  <si>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</si>
  <si>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</si>
  <si>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</si>
  <si>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</si>
  <si>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</si>
  <si>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</si>
  <si>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</si>
  <si>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</si>
  <si>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</si>
  <si>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</si>
  <si>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</si>
  <si>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</si>
  <si>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</si>
  <si>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</si>
  <si>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</si>
  <si>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</si>
  <si>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</si>
  <si>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</si>
  <si>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</si>
  <si>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</si>
  <si>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</si>
  <si>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</si>
  <si>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</si>
  <si>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</si>
  <si>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</si>
  <si>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</si>
  <si>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</si>
  <si>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</si>
  <si>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</si>
  <si>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</si>
  <si>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</si>
  <si>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</si>
  <si>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</si>
  <si>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</si>
  <si>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</si>
  <si>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</si>
  <si>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</si>
  <si>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</si>
  <si>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</si>
  <si>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</si>
  <si>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</si>
  <si>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</si>
  <si>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</si>
  <si>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</si>
  <si>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</si>
  <si>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</si>
  <si>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</si>
  <si>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</si>
  <si>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</si>
  <si>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</si>
  <si>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</si>
  <si>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</si>
  <si>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</si>
  <si>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</si>
  <si>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</si>
  <si>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</si>
  <si>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</si>
  <si>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</si>
  <si>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</si>
  <si>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</si>
  <si>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</si>
  <si>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</si>
  <si>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</si>
  <si>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</si>
  <si>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</si>
  <si>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</si>
  <si>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</si>
  <si>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</si>
  <si>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</si>
  <si>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</si>
  <si>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</si>
  <si>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</si>
  <si>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</si>
  <si>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</si>
  <si>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</si>
  <si>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</si>
  <si>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</si>
  <si>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</si>
  <si>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</si>
  <si>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</si>
  <si>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</si>
  <si>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</si>
  <si>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</si>
  <si>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</si>
  <si>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</si>
  <si>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</si>
  <si>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</si>
  <si>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</si>
  <si>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</si>
  <si>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</si>
  <si>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</si>
  <si>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</si>
  <si>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</si>
  <si>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</si>
  <si>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</si>
  <si>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</si>
  <si>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</si>
  <si>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</si>
  <si>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</si>
  <si>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</si>
  <si>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</si>
  <si>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</si>
  <si>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</si>
  <si>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</si>
  <si>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</si>
  <si>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</si>
  <si>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</si>
  <si>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</si>
  <si>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</si>
  <si>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</si>
  <si>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</si>
  <si>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</si>
  <si>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</si>
  <si>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</si>
  <si>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</si>
  <si>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</si>
  <si>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</si>
  <si>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</si>
  <si>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</si>
  <si>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</si>
  <si>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</si>
  <si>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</si>
  <si>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</si>
  <si>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</si>
  <si>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</si>
  <si>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</si>
  <si>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</si>
  <si>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</si>
  <si>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</si>
  <si>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</si>
  <si>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</si>
  <si>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</si>
  <si>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</si>
  <si>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</si>
  <si>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</si>
  <si>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</si>
  <si>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</si>
  <si>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</si>
  <si>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</si>
  <si>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</si>
  <si>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</si>
  <si>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</si>
  <si>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</si>
  <si>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</si>
  <si>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</si>
  <si>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</si>
  <si>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</si>
  <si>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</si>
  <si>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</si>
  <si>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</si>
  <si>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</si>
  <si>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</si>
  <si>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</si>
  <si>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</si>
  <si>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</si>
  <si>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</si>
  <si>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</si>
  <si>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</si>
  <si>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</si>
  <si>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</si>
  <si>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</si>
  <si>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</si>
  <si>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</si>
  <si>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</si>
  <si>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</si>
  <si>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</si>
  <si>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</si>
  <si>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</si>
  <si>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</si>
  <si>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</si>
  <si>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</si>
  <si>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</si>
  <si>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</si>
  <si>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</si>
  <si>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</si>
  <si>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</si>
  <si>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</si>
  <si>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</si>
  <si>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</si>
  <si>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</si>
  <si>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</si>
  <si>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</si>
  <si>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</si>
  <si>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</si>
  <si>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</si>
  <si>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</si>
  <si>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</si>
  <si>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</si>
  <si>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</si>
  <si>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</si>
  <si>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</si>
  <si>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</si>
  <si>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</si>
  <si>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</si>
  <si>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</si>
  <si>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</si>
  <si>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</si>
  <si>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</si>
  <si>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</si>
  <si>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</si>
  <si>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</si>
  <si>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</si>
  <si>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</si>
  <si>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</si>
  <si>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</si>
  <si>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</si>
  <si>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</si>
  <si>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</si>
  <si>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</si>
  <si>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</si>
  <si>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</si>
  <si>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</si>
  <si>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</si>
  <si>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</si>
  <si>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</si>
  <si>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</si>
  <si>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</si>
  <si>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</si>
  <si>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</si>
  <si>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</si>
  <si>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</si>
  <si>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</si>
  <si>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</si>
  <si>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</si>
  <si>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</si>
  <si>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</si>
  <si>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</si>
  <si>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</si>
  <si>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</si>
  <si>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</si>
  <si>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</si>
  <si>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</si>
  <si>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</si>
  <si>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</si>
  <si>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</si>
  <si>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</si>
  <si>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</si>
  <si>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</si>
  <si>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</si>
  <si>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</si>
  <si>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</si>
  <si>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</si>
  <si>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</si>
  <si>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</si>
  <si>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</si>
  <si>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</si>
  <si>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</si>
  <si>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</si>
  <si>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</si>
  <si>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</si>
  <si>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</si>
  <si>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</si>
  <si>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</si>
  <si>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</si>
  <si>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</si>
  <si>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</si>
  <si>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</si>
  <si>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</si>
  <si>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</si>
  <si>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</si>
  <si>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</si>
  <si>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</si>
  <si>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</si>
  <si>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</si>
  <si>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</si>
  <si>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</si>
  <si>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</si>
  <si>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</si>
  <si>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</si>
  <si>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</si>
  <si>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</si>
  <si>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</si>
  <si>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</si>
  <si>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</si>
  <si>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</si>
  <si>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</si>
  <si>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</si>
  <si>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</si>
  <si>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</si>
  <si>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</si>
  <si>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</si>
  <si>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</si>
  <si>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</si>
  <si>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</si>
  <si>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</si>
  <si>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</si>
  <si>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</si>
  <si>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</si>
  <si>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</si>
  <si>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</si>
  <si>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</si>
  <si>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</si>
  <si>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</si>
  <si>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</si>
  <si>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</si>
  <si>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</si>
  <si>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</si>
  <si>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</si>
  <si>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</si>
  <si>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</si>
  <si>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</si>
  <si>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</si>
  <si>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</si>
  <si>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</si>
  <si>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</si>
  <si>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</si>
  <si>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</si>
  <si>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</si>
  <si>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</si>
  <si>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</si>
  <si>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</si>
  <si>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</si>
  <si>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</si>
  <si>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</si>
  <si>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</si>
  <si>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</si>
  <si>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</si>
  <si>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</si>
  <si>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</si>
  <si>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</si>
  <si>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</si>
  <si>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</si>
  <si>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</si>
  <si>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</si>
  <si>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</si>
  <si>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</si>
  <si>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</si>
  <si>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</si>
  <si>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</si>
  <si>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</si>
  <si>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</si>
  <si>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</si>
  <si>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</si>
  <si>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</si>
  <si>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</si>
  <si>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</si>
  <si>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</si>
  <si>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</si>
  <si>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</si>
  <si>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</si>
  <si>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</si>
  <si>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</si>
  <si>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</si>
  <si>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</si>
  <si>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</si>
  <si>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</si>
  <si>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</si>
  <si>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</si>
  <si>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</si>
  <si>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</si>
  <si>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</si>
  <si>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</si>
  <si>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</si>
  <si>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</si>
  <si>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</si>
  <si>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</si>
  <si>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</si>
  <si>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</si>
  <si>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</si>
  <si>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</si>
  <si>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</si>
  <si>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</si>
  <si>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</si>
  <si>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</si>
  <si>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</si>
  <si>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</si>
  <si>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</si>
  <si>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</si>
  <si>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</si>
  <si>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</si>
  <si>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</si>
  <si>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</si>
  <si>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</si>
  <si>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</si>
  <si>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</si>
  <si>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</si>
  <si>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</si>
  <si>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</si>
  <si>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</si>
  <si>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</si>
  <si>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</si>
  <si>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</si>
  <si>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</si>
  <si>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</si>
  <si>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</si>
  <si>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</si>
  <si>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</si>
  <si>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</si>
  <si>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</si>
  <si>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</si>
  <si>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</si>
  <si>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</si>
  <si>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</si>
  <si>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</si>
  <si>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</si>
  <si>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</si>
  <si>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</si>
  <si>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</si>
  <si>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</si>
  <si>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</si>
  <si>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</si>
  <si>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</si>
  <si>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</si>
  <si>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</si>
  <si>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</si>
  <si>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</si>
  <si>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</si>
  <si>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</si>
  <si>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</si>
  <si>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</si>
  <si>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</si>
  <si>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</si>
  <si>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</si>
  <si>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</si>
  <si>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</si>
  <si>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</si>
  <si>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</si>
  <si>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</si>
  <si>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</si>
  <si>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</si>
  <si>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</si>
  <si>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</si>
  <si>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</si>
  <si>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</si>
  <si>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</si>
  <si>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</si>
  <si>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</si>
  <si>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</si>
  <si>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</si>
  <si>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</si>
  <si>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</si>
  <si>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</si>
  <si>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</si>
  <si>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</si>
  <si>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</si>
  <si>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</si>
  <si>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</si>
  <si>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</si>
  <si>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</si>
  <si>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</si>
  <si>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</si>
  <si>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</si>
  <si>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</si>
  <si>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</si>
  <si>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</si>
  <si>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</si>
  <si>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</si>
  <si>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</si>
  <si>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</si>
  <si>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</si>
  <si>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</si>
  <si>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</si>
  <si>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</si>
  <si>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</si>
  <si>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</si>
  <si>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</si>
  <si>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</si>
  <si>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</si>
  <si>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</si>
  <si>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</si>
  <si>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</si>
  <si>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</si>
  <si>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</si>
  <si>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</si>
  <si>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</si>
  <si>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</si>
  <si>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</si>
  <si>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</si>
  <si>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</si>
  <si>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</si>
  <si>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</si>
  <si>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</si>
  <si>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</si>
  <si>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</si>
  <si>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</si>
  <si>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</si>
  <si>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</si>
  <si>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</si>
  <si>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</si>
  <si>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</si>
  <si>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</si>
  <si>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</si>
  <si>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</si>
  <si>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</si>
  <si>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</si>
  <si>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</si>
  <si>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</si>
  <si>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</si>
  <si>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</si>
  <si>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</si>
  <si>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</si>
  <si>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</si>
  <si>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</si>
  <si>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</si>
  <si>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</si>
  <si>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</si>
  <si>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</si>
  <si>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</si>
  <si>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</si>
  <si>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</si>
  <si>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</si>
  <si>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</si>
  <si>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</si>
  <si>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</si>
  <si>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</si>
  <si>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</si>
  <si>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</si>
  <si>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</si>
  <si>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</si>
  <si>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</si>
  <si>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</si>
  <si>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</si>
  <si>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</si>
  <si>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</si>
  <si>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</si>
  <si>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</si>
  <si>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</si>
  <si>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</si>
  <si>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</si>
  <si>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</si>
  <si>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</si>
  <si>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</si>
  <si>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</si>
  <si>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</si>
  <si>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</si>
  <si>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</si>
  <si>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</si>
  <si>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</si>
  <si>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</si>
  <si>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</si>
  <si>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</si>
  <si>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</si>
  <si>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</si>
  <si>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</si>
  <si>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</si>
  <si>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</si>
  <si>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</si>
  <si>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</si>
  <si>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</si>
  <si>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</si>
  <si>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</si>
  <si>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</si>
  <si>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</si>
  <si>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</si>
  <si>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</si>
  <si>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</si>
  <si>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</si>
  <si>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</si>
  <si>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</si>
  <si>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</si>
  <si>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</si>
  <si>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</si>
  <si>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</si>
  <si>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</si>
  <si>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</si>
  <si>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</si>
  <si>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</si>
  <si>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</si>
  <si>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</si>
  <si>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</si>
  <si>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</si>
  <si>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</si>
  <si>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</si>
  <si>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</si>
  <si>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</si>
  <si>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</si>
  <si>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</si>
  <si>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</si>
  <si>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</si>
  <si>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</si>
  <si>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</si>
  <si>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</si>
  <si>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</si>
  <si>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</si>
  <si>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</si>
  <si>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</si>
  <si>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</si>
  <si>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</si>
  <si>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</si>
  <si>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</si>
  <si>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</si>
  <si>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</si>
  <si>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</si>
  <si>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</si>
  <si>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</si>
  <si>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</si>
  <si>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</si>
  <si>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</si>
  <si>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</si>
  <si>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</si>
  <si>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</si>
  <si>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</si>
  <si>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</si>
  <si>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</si>
  <si>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</si>
  <si>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</si>
  <si>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</si>
  <si>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</si>
  <si>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</si>
  <si>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</si>
  <si>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</si>
  <si>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</si>
  <si>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</si>
  <si>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</si>
  <si>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</si>
  <si>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</si>
  <si>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</si>
  <si>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</si>
  <si>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</si>
  <si>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</si>
  <si>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</si>
  <si>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</si>
  <si>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</si>
  <si>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</si>
  <si>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</si>
  <si>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</si>
  <si>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</si>
  <si>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</si>
  <si>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</si>
  <si>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</si>
  <si>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</si>
  <si>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</si>
  <si>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</si>
  <si>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</si>
  <si>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</si>
  <si>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</si>
  <si>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</si>
  <si>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</si>
  <si>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</si>
  <si>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</si>
  <si>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</si>
  <si>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</si>
  <si>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</si>
  <si>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</si>
  <si>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</si>
  <si>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</si>
  <si>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</si>
  <si>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</si>
  <si>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</si>
  <si>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</si>
  <si>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</si>
  <si>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</si>
  <si>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</si>
  <si>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</si>
  <si>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</si>
  <si>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</si>
  <si>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</si>
  <si>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</si>
  <si>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</si>
  <si>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</si>
  <si>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</si>
  <si>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</si>
  <si>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</si>
  <si>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</si>
  <si>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</si>
  <si>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</si>
  <si>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</si>
  <si>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</si>
  <si>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</si>
  <si>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</si>
  <si>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</si>
  <si>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</si>
  <si>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</si>
  <si>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</si>
  <si>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</si>
  <si>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</si>
  <si>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</si>
  <si>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</si>
  <si>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</si>
  <si>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</si>
  <si>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</si>
  <si>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</si>
  <si>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</si>
  <si>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</si>
  <si>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</si>
  <si>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</si>
  <si>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</si>
  <si>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</si>
  <si>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</si>
  <si>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</si>
  <si>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</si>
  <si>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</si>
  <si>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</si>
  <si>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</si>
  <si>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</si>
  <si>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</si>
  <si>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</si>
  <si>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</si>
  <si>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</si>
  <si>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</si>
  <si>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</si>
  <si>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</si>
  <si>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</si>
  <si>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</si>
  <si>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</si>
  <si>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</si>
  <si>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</si>
  <si>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</si>
  <si>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</si>
  <si>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</si>
  <si>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</si>
  <si>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</si>
  <si>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</si>
  <si>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</si>
  <si>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</si>
  <si>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</si>
  <si>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</si>
  <si>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</si>
  <si>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</si>
  <si>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</si>
  <si>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</si>
  <si>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</si>
  <si>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</si>
  <si>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</si>
  <si>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</si>
  <si>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</si>
  <si>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</si>
  <si>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</si>
  <si>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</si>
  <si>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</si>
  <si>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</si>
  <si>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</si>
  <si>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</si>
  <si>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</si>
  <si>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</si>
  <si>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</si>
  <si>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</si>
  <si>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</si>
  <si>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</si>
  <si>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</si>
  <si>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</si>
  <si>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</si>
  <si>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</si>
  <si>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</si>
  <si>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</si>
  <si>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</si>
  <si>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</si>
  <si>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</si>
  <si>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</si>
  <si>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</si>
  <si>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</si>
  <si>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</si>
  <si>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</si>
  <si>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</si>
  <si>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</si>
  <si>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</si>
  <si>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</si>
  <si>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</si>
  <si>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</si>
  <si>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</si>
  <si>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</si>
  <si>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</si>
  <si>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</si>
  <si>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</si>
  <si>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</si>
  <si>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</si>
  <si>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</si>
  <si>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</si>
  <si>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</si>
  <si>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</si>
  <si>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</si>
  <si>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</si>
  <si>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</si>
  <si>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</si>
  <si>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</si>
  <si>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</si>
  <si>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</si>
  <si>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</si>
  <si>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</si>
  <si>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</si>
  <si>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</si>
  <si>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</si>
  <si>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</si>
  <si>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</si>
  <si>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</si>
  <si>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</si>
  <si>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</si>
  <si>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</si>
  <si>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</si>
  <si>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</si>
  <si>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</si>
  <si>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</si>
  <si>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</si>
  <si>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</si>
  <si>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</si>
  <si>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</si>
  <si>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</si>
  <si>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</si>
  <si>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</si>
  <si>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</si>
  <si>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</si>
  <si>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</si>
  <si>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</si>
  <si>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</si>
  <si>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</si>
  <si>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</si>
  <si>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</si>
  <si>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</si>
  <si>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</si>
  <si>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</si>
  <si>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</si>
  <si>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</si>
  <si>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</si>
  <si>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</si>
  <si>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</si>
  <si>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</si>
  <si>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</si>
  <si>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</si>
  <si>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</si>
  <si>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</si>
  <si>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</si>
  <si>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</si>
  <si>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</si>
  <si>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</si>
  <si>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</si>
  <si>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</si>
  <si>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</si>
  <si>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</si>
  <si>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</si>
  <si>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</si>
  <si>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</si>
  <si>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</si>
  <si>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</si>
  <si>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</si>
  <si>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</si>
  <si>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</si>
  <si>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</si>
  <si>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</si>
  <si>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</si>
  <si>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</si>
  <si>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</si>
  <si>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</si>
  <si>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</si>
  <si>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</si>
  <si>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</si>
  <si>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</si>
  <si>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</si>
  <si>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</si>
  <si>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</si>
  <si>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</si>
  <si>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</si>
  <si>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</si>
  <si>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</si>
  <si>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</si>
  <si>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</si>
  <si>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</si>
  <si>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</si>
  <si>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</si>
  <si>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</si>
  <si>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</si>
  <si>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</si>
  <si>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</si>
  <si>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</si>
  <si>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</si>
  <si>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</si>
  <si>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</si>
  <si>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</si>
  <si>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</si>
  <si>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</si>
  <si>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</si>
  <si>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</si>
  <si>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</si>
  <si>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</si>
  <si>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</si>
  <si>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</si>
  <si>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</si>
  <si>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</si>
  <si>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</si>
  <si>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</si>
  <si>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</si>
  <si>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</si>
  <si>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</si>
  <si>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</si>
  <si>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</si>
  <si>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</si>
  <si>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</si>
  <si>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</si>
  <si>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</si>
  <si>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</si>
  <si>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</si>
  <si>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</si>
  <si>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</si>
  <si>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</si>
  <si>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</si>
  <si>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</si>
  <si>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</si>
  <si>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</si>
  <si>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</si>
  <si>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</si>
  <si>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</si>
  <si>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</si>
  <si>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</si>
  <si>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</si>
  <si>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</si>
  <si>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</si>
  <si>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</si>
  <si>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</si>
  <si>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</si>
  <si>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</si>
  <si>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</si>
  <si>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</si>
  <si>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</si>
  <si>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</si>
  <si>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</si>
  <si>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</si>
  <si>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</si>
  <si>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</si>
  <si>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</si>
  <si>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</si>
  <si>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</si>
  <si>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</si>
  <si>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</si>
  <si>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</si>
  <si>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</si>
  <si>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</si>
  <si>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</si>
  <si>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</si>
  <si>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</si>
  <si>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</si>
  <si>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</si>
  <si>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</si>
  <si>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</si>
  <si>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</si>
  <si>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</si>
  <si>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</si>
  <si>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</si>
  <si>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</si>
  <si>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</si>
  <si>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</si>
  <si>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</si>
  <si>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</si>
  <si>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</si>
  <si>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</si>
  <si>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</si>
  <si>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</si>
  <si>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</si>
  <si>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</si>
  <si>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</si>
  <si>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</si>
  <si>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</si>
  <si>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</si>
  <si>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</si>
  <si>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</si>
  <si>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</si>
  <si>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</si>
  <si>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</si>
  <si>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</si>
  <si>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</si>
  <si>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</si>
  <si>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</si>
  <si>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</si>
  <si>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</si>
  <si>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</si>
  <si>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</si>
  <si>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</si>
  <si>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</si>
  <si>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</si>
  <si>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</si>
  <si>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</si>
  <si>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</si>
  <si>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</si>
  <si>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</si>
  <si>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</si>
  <si>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</si>
  <si>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</si>
  <si>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</si>
  <si>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</si>
  <si>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</si>
  <si>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</si>
  <si>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</si>
  <si>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</si>
  <si>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</si>
  <si>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</si>
  <si>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</si>
  <si>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</si>
  <si>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</si>
  <si>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</si>
  <si>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</si>
  <si>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</si>
  <si>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</si>
  <si>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</si>
  <si>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</si>
  <si>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</si>
  <si>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</si>
  <si>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</si>
  <si>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</si>
  <si>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</si>
  <si>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</si>
  <si>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</si>
  <si>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</si>
  <si>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</si>
  <si>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</si>
  <si>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</si>
  <si>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</si>
  <si>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</si>
  <si>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</si>
  <si>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</si>
  <si>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</si>
  <si>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</si>
  <si>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</si>
  <si>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</si>
  <si>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</si>
  <si>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</si>
  <si>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</si>
  <si>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</si>
  <si>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</si>
  <si>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</si>
  <si>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</si>
  <si>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</si>
  <si>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</si>
  <si>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</si>
  <si>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</si>
  <si>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</si>
  <si>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</si>
  <si>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</si>
  <si>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</si>
  <si>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</si>
  <si>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</si>
  <si>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</si>
  <si>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</si>
  <si>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</si>
  <si>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</si>
  <si>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</si>
  <si>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</si>
  <si>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</si>
  <si>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</si>
  <si>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</si>
  <si>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</si>
  <si>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</si>
  <si>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</si>
  <si>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</si>
  <si>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</si>
  <si>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</si>
  <si>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</si>
  <si>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</si>
  <si>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</si>
  <si>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</si>
  <si>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</si>
  <si>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</si>
  <si>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</si>
  <si>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</si>
  <si>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</si>
  <si>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</si>
  <si>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</si>
  <si>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</si>
  <si>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</si>
  <si>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</si>
  <si>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</si>
  <si>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</si>
  <si>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</si>
  <si>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</si>
  <si>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</si>
  <si>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</si>
  <si>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</si>
  <si>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</si>
  <si>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</si>
  <si>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</si>
  <si>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</si>
  <si>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</si>
  <si>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</si>
  <si>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</si>
  <si>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</si>
  <si>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</si>
  <si>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</si>
  <si>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</si>
  <si>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</si>
  <si>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</si>
  <si>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</si>
  <si>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</si>
  <si>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</si>
  <si>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</si>
  <si>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</si>
  <si>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</si>
  <si>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</si>
  <si>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</si>
  <si>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</si>
  <si>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</si>
  <si>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</si>
  <si>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</si>
  <si>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</si>
  <si>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</si>
  <si>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</si>
  <si>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</si>
  <si>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</si>
  <si>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</si>
  <si>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</si>
  <si>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</si>
  <si>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</si>
  <si>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</si>
  <si>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</si>
  <si>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</si>
  <si>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</si>
  <si>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</si>
  <si>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</si>
  <si>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</si>
  <si>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</si>
  <si>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</si>
  <si>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</si>
  <si>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</si>
  <si>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</si>
  <si>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</si>
  <si>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</si>
  <si>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</si>
  <si>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</si>
  <si>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</si>
  <si>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</si>
  <si>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</si>
  <si>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</si>
  <si>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</si>
  <si>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</si>
  <si>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</si>
  <si>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</si>
  <si>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</si>
  <si>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</si>
  <si>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</si>
  <si>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</si>
  <si>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</si>
  <si>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</si>
  <si>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</si>
  <si>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</si>
  <si>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</si>
  <si>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</si>
  <si>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</si>
  <si>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</si>
  <si>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</si>
  <si>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</si>
  <si>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</si>
  <si>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</si>
  <si>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</si>
  <si>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</si>
  <si>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</si>
  <si>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</si>
  <si>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</si>
  <si>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</si>
  <si>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</si>
  <si>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</si>
  <si>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</si>
  <si>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</si>
  <si>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</si>
  <si>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</si>
  <si>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</si>
  <si>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</si>
  <si>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</si>
  <si>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</si>
  <si>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</si>
  <si>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</si>
  <si>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</si>
  <si>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</si>
  <si>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</si>
  <si>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</si>
  <si>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</si>
  <si>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</si>
  <si>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</si>
  <si>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</si>
  <si>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</si>
  <si>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</si>
  <si>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</si>
  <si>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</si>
  <si>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</si>
  <si>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</si>
  <si>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</si>
  <si>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</si>
  <si>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</si>
  <si>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</si>
  <si>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</si>
  <si>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</si>
  <si>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</si>
  <si>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</si>
  <si>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</si>
  <si>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</si>
  <si>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</si>
  <si>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</si>
  <si>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</si>
  <si>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</si>
  <si>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</si>
  <si>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</si>
  <si>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</si>
  <si>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</si>
  <si>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</si>
  <si>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</si>
  <si>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</si>
  <si>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</si>
  <si>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</si>
  <si>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</si>
  <si>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</si>
  <si>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</si>
  <si>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</si>
  <si>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</si>
  <si>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</si>
  <si>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</si>
  <si>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</si>
  <si>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</si>
  <si>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</si>
  <si>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</si>
  <si>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</si>
  <si>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</si>
  <si>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</si>
  <si>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</si>
  <si>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</si>
  <si>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</si>
  <si>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</si>
  <si>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</si>
  <si>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</si>
  <si>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</si>
  <si>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</si>
  <si>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</si>
  <si>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</si>
  <si>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</si>
  <si>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</si>
  <si>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</si>
  <si>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</si>
  <si>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</si>
  <si>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</si>
  <si>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</si>
  <si>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</si>
  <si>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</si>
  <si>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</si>
  <si>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</si>
  <si>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</si>
  <si>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</si>
  <si>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</si>
  <si>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</si>
  <si>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</si>
  <si>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</si>
  <si>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</si>
  <si>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</si>
  <si>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</si>
  <si>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</si>
  <si>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</si>
  <si>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</si>
  <si>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</si>
  <si>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</si>
  <si>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</si>
  <si>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</si>
  <si>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</si>
  <si>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</si>
  <si>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</si>
  <si>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</si>
  <si>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</si>
  <si>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</si>
  <si>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</si>
  <si>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</si>
  <si>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</si>
  <si>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</si>
  <si>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</si>
  <si>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</si>
  <si>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</si>
  <si>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</si>
  <si>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</si>
  <si>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</si>
  <si>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</si>
  <si>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</si>
  <si>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</si>
  <si>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</si>
  <si>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</si>
  <si>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</si>
  <si>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</si>
  <si>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</si>
  <si>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</si>
  <si>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</si>
  <si>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</si>
  <si>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</si>
  <si>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</si>
  <si>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</si>
  <si>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</si>
  <si>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</si>
  <si>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</si>
  <si>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</si>
  <si>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</si>
  <si>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</si>
  <si>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</si>
  <si>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</si>
  <si>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</si>
  <si>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</si>
  <si>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</si>
  <si>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</si>
  <si>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</si>
  <si>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</si>
  <si>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</si>
  <si>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</si>
  <si>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</si>
  <si>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</si>
  <si>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</si>
  <si>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</si>
  <si>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</si>
  <si>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</si>
  <si>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</si>
  <si>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</si>
  <si>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</si>
  <si>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</si>
  <si>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</si>
  <si>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</si>
  <si>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</si>
  <si>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</si>
  <si>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</si>
  <si>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</si>
  <si>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</si>
  <si>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</si>
  <si>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</si>
  <si>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</si>
  <si>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</si>
  <si>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</si>
  <si>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</si>
  <si>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</si>
  <si>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</si>
  <si>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</si>
  <si>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</si>
  <si>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</si>
  <si>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</si>
  <si>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</si>
  <si>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</si>
  <si>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</si>
  <si>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</si>
  <si>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</si>
  <si>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</si>
  <si>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</si>
  <si>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</si>
  <si>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</si>
  <si>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</si>
  <si>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</si>
  <si>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</si>
  <si>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</si>
  <si>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</si>
  <si>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</si>
  <si>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</si>
  <si>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</si>
  <si>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</si>
  <si>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</si>
  <si>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</si>
  <si>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</si>
  <si>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</si>
  <si>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</si>
  <si>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</si>
  <si>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</si>
  <si>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</si>
  <si>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</si>
  <si>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</si>
  <si>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</si>
  <si>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</si>
  <si>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</si>
  <si>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</si>
  <si>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</si>
  <si>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</si>
  <si>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</si>
  <si>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</si>
  <si>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</si>
  <si>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</si>
  <si>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</si>
  <si>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</si>
  <si>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</si>
  <si>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</si>
  <si>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</si>
  <si>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</si>
  <si>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</si>
  <si>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</si>
  <si>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</si>
  <si>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</si>
  <si>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</si>
  <si>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</si>
  <si>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</si>
  <si>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</si>
  <si>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</si>
  <si>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</si>
  <si>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</si>
  <si>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</si>
  <si>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</si>
  <si>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</si>
  <si>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</si>
  <si>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</si>
  <si>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</si>
  <si>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</si>
  <si>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</si>
  <si>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</si>
  <si>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</si>
  <si>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</si>
  <si>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</si>
  <si>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</si>
  <si>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</si>
  <si>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</si>
  <si>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</si>
  <si>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</si>
  <si>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</si>
  <si>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</si>
  <si>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</si>
  <si>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</si>
  <si>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</si>
  <si>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</si>
  <si>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</si>
  <si>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</si>
  <si>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</si>
  <si>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</si>
  <si>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</si>
  <si>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</si>
  <si>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</si>
  <si>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</si>
  <si>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</si>
  <si>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</si>
  <si>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</si>
  <si>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</si>
  <si>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</si>
  <si>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</si>
  <si>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</si>
  <si>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</si>
  <si>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</si>
  <si>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</si>
  <si>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</si>
  <si>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</si>
  <si>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</si>
  <si>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</si>
  <si>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</si>
  <si>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</si>
  <si>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</si>
  <si>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</si>
  <si>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</si>
  <si>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</si>
  <si>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</si>
  <si>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</si>
  <si>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</si>
  <si>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</si>
  <si>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</si>
  <si>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</si>
  <si>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</si>
  <si>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</si>
  <si>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</si>
  <si>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</si>
  <si>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</si>
  <si>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</si>
  <si>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</si>
  <si>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</si>
  <si>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</si>
  <si>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</si>
  <si>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</si>
  <si>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</si>
  <si>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</si>
  <si>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</si>
  <si>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</si>
  <si>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</si>
  <si>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</si>
  <si>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</si>
  <si>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</si>
  <si>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</si>
  <si>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</si>
  <si>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</si>
  <si>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</si>
  <si>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</si>
  <si>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</si>
  <si>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</si>
  <si>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</si>
  <si>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</si>
  <si>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</si>
  <si>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</si>
  <si>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</si>
  <si>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</si>
  <si>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</si>
  <si>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</si>
  <si>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</si>
  <si>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</si>
  <si>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</si>
  <si>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</si>
  <si>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</si>
  <si>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</si>
  <si>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</si>
  <si>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</si>
  <si>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</si>
  <si>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</si>
  <si>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</si>
  <si>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</si>
  <si>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</si>
  <si>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</si>
  <si>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</si>
  <si>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</si>
  <si>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</si>
  <si>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</si>
  <si>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</si>
  <si>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</si>
  <si>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</si>
  <si>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</si>
  <si>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</si>
  <si>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</si>
  <si>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</si>
  <si>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</si>
  <si>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</si>
  <si>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</si>
  <si>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</si>
  <si>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</si>
  <si>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</si>
  <si>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</si>
  <si>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</si>
  <si>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</si>
  <si>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</si>
  <si>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</si>
  <si>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</si>
  <si>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</si>
  <si>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</si>
  <si>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</si>
  <si>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</si>
  <si>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</si>
  <si>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</si>
  <si>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</si>
  <si>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</si>
  <si>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</si>
  <si>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</si>
  <si>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</si>
  <si>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</si>
  <si>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</si>
  <si>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</si>
  <si>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</si>
  <si>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</si>
  <si>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</si>
  <si>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</si>
  <si>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</si>
  <si>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</si>
  <si>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</si>
  <si>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</si>
  <si>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</si>
  <si>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</si>
  <si>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</si>
  <si>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</si>
  <si>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</si>
  <si>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</si>
  <si>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</si>
  <si>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</si>
  <si>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</si>
  <si>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</si>
  <si>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</si>
  <si>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</si>
  <si>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</si>
  <si>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</si>
  <si>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</si>
  <si>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</si>
  <si>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</si>
  <si>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</si>
  <si>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</si>
  <si>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</si>
  <si>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</si>
  <si>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</si>
  <si>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</si>
  <si>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</si>
  <si>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</si>
  <si>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</si>
  <si>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</si>
  <si>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</si>
  <si>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</si>
  <si>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</si>
  <si>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</si>
  <si>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</si>
  <si>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</si>
  <si>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</si>
  <si>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</si>
  <si>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</si>
  <si>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</si>
  <si>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</si>
  <si>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</si>
  <si>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</si>
  <si>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</si>
  <si>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</si>
  <si>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</si>
  <si>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</si>
  <si>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</si>
  <si>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</si>
  <si>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</si>
  <si>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</si>
  <si>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</si>
  <si>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</si>
  <si>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</si>
  <si>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</si>
  <si>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</si>
  <si>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</si>
  <si>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</si>
  <si>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</si>
  <si>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</si>
  <si>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</si>
  <si>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</si>
  <si>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</si>
  <si>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</si>
  <si>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</si>
  <si>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</si>
  <si>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</si>
  <si>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</si>
  <si>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</si>
  <si>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</si>
  <si>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</si>
  <si>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</si>
  <si>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</si>
  <si>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</si>
  <si>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</si>
  <si>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</si>
  <si>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</si>
  <si>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</si>
  <si>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</si>
  <si>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</si>
  <si>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</si>
  <si>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</si>
  <si>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</si>
  <si>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</si>
  <si>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</si>
  <si>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</si>
  <si>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</si>
  <si>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</si>
  <si>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</si>
  <si>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</si>
  <si>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</si>
  <si>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</si>
  <si>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</si>
  <si>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</si>
  <si>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</si>
  <si>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</si>
  <si>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</si>
  <si>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</si>
  <si>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</si>
  <si>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</si>
  <si>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</si>
  <si>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</si>
  <si>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</si>
  <si>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</si>
  <si>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</si>
  <si>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</si>
  <si>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</si>
  <si>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</si>
  <si>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</si>
  <si>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</si>
  <si>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</si>
  <si>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</si>
  <si>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</si>
  <si>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</si>
  <si>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</si>
  <si>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</si>
  <si>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</si>
  <si>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</si>
  <si>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</si>
  <si>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</si>
  <si>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</si>
  <si>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</si>
  <si>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</si>
  <si>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</si>
  <si>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</si>
  <si>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</si>
  <si>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</si>
  <si>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</si>
  <si>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</si>
  <si>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</si>
  <si>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</si>
  <si>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</si>
  <si>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</si>
  <si>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</si>
  <si>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</si>
  <si>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</si>
  <si>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</si>
  <si>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</si>
  <si>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</si>
  <si>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</si>
  <si>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</si>
  <si>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</si>
  <si>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</si>
  <si>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</si>
  <si>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</si>
  <si>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</si>
  <si>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</si>
  <si>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</si>
  <si>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</si>
  <si>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</si>
  <si>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</si>
  <si>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</si>
  <si>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</si>
  <si>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</si>
  <si>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</si>
  <si>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</si>
  <si>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</si>
  <si>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</si>
  <si>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</si>
  <si>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</si>
  <si>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</si>
  <si>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</si>
  <si>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</si>
  <si>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</si>
  <si>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</si>
  <si>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</si>
  <si>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</si>
  <si>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</si>
  <si>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</si>
  <si>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</si>
  <si>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</si>
  <si>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</si>
  <si>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</si>
  <si>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</si>
  <si>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</si>
  <si>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</si>
  <si>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</si>
  <si>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</si>
  <si>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</si>
  <si>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</si>
  <si>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</si>
  <si>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</si>
  <si>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</si>
  <si>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</si>
  <si>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</si>
  <si>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</si>
  <si>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</si>
  <si>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</si>
  <si>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</si>
  <si>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</si>
  <si>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</si>
  <si>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</si>
  <si>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</si>
  <si>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</si>
  <si>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</si>
  <si>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</si>
  <si>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</si>
  <si>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</si>
  <si>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</si>
  <si>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</si>
  <si>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</si>
  <si>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</si>
  <si>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</si>
  <si>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</si>
  <si>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</si>
  <si>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</si>
  <si>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</si>
  <si>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</si>
  <si>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</si>
  <si>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</si>
  <si>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</si>
  <si>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</si>
  <si>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</si>
  <si>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</si>
  <si>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</si>
  <si>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</si>
  <si>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</si>
  <si>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</si>
  <si>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</si>
  <si>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</si>
  <si>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</si>
  <si>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</si>
  <si>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</si>
  <si>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</si>
  <si>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</si>
  <si>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</si>
  <si>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</si>
  <si>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</si>
  <si>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</si>
  <si>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</si>
  <si>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</si>
  <si>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</si>
  <si>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</si>
  <si>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</si>
  <si>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</si>
  <si>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</si>
  <si>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</si>
  <si>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</si>
  <si>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</si>
  <si>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</si>
  <si>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</si>
  <si>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</si>
  <si>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</si>
  <si>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</si>
  <si>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</si>
  <si>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</si>
  <si>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</si>
  <si>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</si>
  <si>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</si>
  <si>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</si>
  <si>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</si>
  <si>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</si>
  <si>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</si>
  <si>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</si>
  <si>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</si>
  <si>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</si>
  <si>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</si>
  <si>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</si>
  <si>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</si>
  <si>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</si>
  <si>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</si>
  <si>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</si>
  <si>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</si>
  <si>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</si>
  <si>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</si>
  <si>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</si>
  <si>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</si>
  <si>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</si>
  <si>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</si>
  <si>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</si>
  <si>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</si>
  <si>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</si>
  <si>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</si>
  <si>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</si>
  <si>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</si>
  <si>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</si>
  <si>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</si>
  <si>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</si>
  <si>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</si>
  <si>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</si>
  <si>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</si>
  <si>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</si>
  <si>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</si>
  <si>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</si>
  <si>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</si>
  <si>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</si>
  <si>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</si>
  <si>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</si>
  <si>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</si>
  <si>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</si>
  <si>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</si>
  <si>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</si>
  <si>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</si>
  <si>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</si>
  <si>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</si>
  <si>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</si>
  <si>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</si>
  <si>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</si>
  <si>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</si>
  <si>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</si>
  <si>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</si>
  <si>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</si>
  <si>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</si>
  <si>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</si>
  <si>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</si>
  <si>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</si>
  <si>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</si>
  <si>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</si>
  <si>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</si>
  <si>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</si>
  <si>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</si>
  <si>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</si>
  <si>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</si>
  <si>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</si>
  <si>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</si>
  <si>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</si>
  <si>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</si>
  <si>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</si>
  <si>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</si>
  <si>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</si>
  <si>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</si>
  <si>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</si>
  <si>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</si>
  <si>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</si>
  <si>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</si>
  <si>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</si>
  <si>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</si>
  <si>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</si>
  <si>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</si>
  <si>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</si>
  <si>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</si>
  <si>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</si>
  <si>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</si>
  <si>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</si>
  <si>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</si>
  <si>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</si>
  <si>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</si>
  <si>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</si>
  <si>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</si>
  <si>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</si>
  <si>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</si>
  <si>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</si>
  <si>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</si>
  <si>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</si>
  <si>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</si>
  <si>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</si>
  <si>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</si>
  <si>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</si>
  <si>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</si>
  <si>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</si>
  <si>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</si>
  <si>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</si>
  <si>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</si>
  <si>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</si>
  <si>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</si>
  <si>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</si>
  <si>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</si>
  <si>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</si>
  <si>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</si>
  <si>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</si>
  <si>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</si>
  <si>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</si>
  <si>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</si>
  <si>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</si>
  <si>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</si>
  <si>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</si>
  <si>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</si>
  <si>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</si>
  <si>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</si>
  <si>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</si>
  <si>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</si>
  <si>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</si>
  <si>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</si>
  <si>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</si>
  <si>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</si>
  <si>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</si>
  <si>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</si>
  <si>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</si>
  <si>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</si>
  <si>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</si>
  <si>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</si>
  <si>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</si>
  <si>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</si>
  <si>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</si>
  <si>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</si>
  <si>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</si>
  <si>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</si>
  <si>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</si>
  <si>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</si>
  <si>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</si>
  <si>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</si>
  <si>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</si>
  <si>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</si>
  <si>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</si>
  <si>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</si>
  <si>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</si>
  <si>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</si>
  <si>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</si>
  <si>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</si>
  <si>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</si>
  <si>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</si>
  <si>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</si>
  <si>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</si>
  <si>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</si>
  <si>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</si>
  <si>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</si>
  <si>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</si>
  <si>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</si>
  <si>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</si>
  <si>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</si>
  <si>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</si>
  <si>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</si>
  <si>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</si>
  <si>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</si>
  <si>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</si>
  <si>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</si>
  <si>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</si>
  <si>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</si>
  <si>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</si>
  <si>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</si>
  <si>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</si>
  <si>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</si>
  <si>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</si>
  <si>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</si>
  <si>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</si>
  <si>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</si>
  <si>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</si>
  <si>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</si>
  <si>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</si>
  <si>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</si>
  <si>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</si>
  <si>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</si>
  <si>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</si>
  <si>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</si>
  <si>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</si>
  <si>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</si>
  <si>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</si>
  <si>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</si>
  <si>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</si>
  <si>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</si>
  <si>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</si>
  <si>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</si>
  <si>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</si>
  <si>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</si>
  <si>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</si>
  <si>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</si>
  <si>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</si>
  <si>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</si>
  <si>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</si>
  <si>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</si>
  <si>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</si>
  <si>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</si>
  <si>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</si>
  <si>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</si>
  <si>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</si>
  <si>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</si>
  <si>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</si>
  <si>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</si>
  <si>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</si>
  <si>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</si>
  <si>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</si>
  <si>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</si>
  <si>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</si>
  <si>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</si>
  <si>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</si>
  <si>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</si>
  <si>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</si>
  <si>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</si>
  <si>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</si>
  <si>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</si>
  <si>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</si>
  <si>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</si>
  <si>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</si>
  <si>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</si>
  <si>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</si>
  <si>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</si>
  <si>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</si>
  <si>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</si>
  <si>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</si>
  <si>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</si>
  <si>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</si>
  <si>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</si>
  <si>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</si>
  <si>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</si>
  <si>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</si>
  <si>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</si>
  <si>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</si>
  <si>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</si>
  <si>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</si>
  <si>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</si>
  <si>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</si>
  <si>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</si>
  <si>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</si>
  <si>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</si>
  <si>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</si>
  <si>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</si>
  <si>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</si>
  <si>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</si>
  <si>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</si>
  <si>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</si>
  <si>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</si>
  <si>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</si>
  <si>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</si>
  <si>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</si>
  <si>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</si>
  <si>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</si>
  <si>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</si>
  <si>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</si>
  <si>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</si>
  <si>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</si>
  <si>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</si>
  <si>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</si>
  <si>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</si>
  <si>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</si>
  <si>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</si>
  <si>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</si>
  <si>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</si>
  <si>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</si>
  <si>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</si>
  <si>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</si>
  <si>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</si>
  <si>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</si>
  <si>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</si>
  <si>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</si>
  <si>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</si>
  <si>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</si>
  <si>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</si>
  <si>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</si>
  <si>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</si>
  <si>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</si>
  <si>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</si>
  <si>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</si>
  <si>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</si>
  <si>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</si>
  <si>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</si>
  <si>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</si>
  <si>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</si>
  <si>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</si>
  <si>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</si>
  <si>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</si>
  <si>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</si>
  <si>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</si>
  <si>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</si>
  <si>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</si>
  <si>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</si>
  <si>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</si>
  <si>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</si>
  <si>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</si>
  <si>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</si>
  <si>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</si>
  <si>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</si>
  <si>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</si>
  <si>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</si>
  <si>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</si>
  <si>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</si>
  <si>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</si>
  <si>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</si>
  <si>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</si>
  <si>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</si>
  <si>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</si>
  <si>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</si>
  <si>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</si>
  <si>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</si>
  <si>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</si>
  <si>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</si>
  <si>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</si>
  <si>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</si>
  <si>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</si>
  <si>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</si>
  <si>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</si>
  <si>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</si>
  <si>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</si>
  <si>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</si>
  <si>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</si>
  <si>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</si>
  <si>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</si>
  <si>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</si>
  <si>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</si>
  <si>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</si>
  <si>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</si>
  <si>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</si>
  <si>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</si>
  <si>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</si>
  <si>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</si>
  <si>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</si>
  <si>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</si>
  <si>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</si>
  <si>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</si>
  <si>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</si>
  <si>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</si>
  <si>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</si>
  <si>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</si>
  <si>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</si>
  <si>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</si>
  <si>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</si>
  <si>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</si>
  <si>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</si>
  <si>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</si>
  <si>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</si>
  <si>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</si>
  <si>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</si>
  <si>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</si>
  <si>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</si>
  <si>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</si>
  <si>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</si>
  <si>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</si>
  <si>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</si>
  <si>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</si>
  <si>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</si>
  <si>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</si>
  <si>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</si>
  <si>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</si>
  <si>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</si>
  <si>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</si>
  <si>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</si>
  <si>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</si>
  <si>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</si>
  <si>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</si>
  <si>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</si>
  <si>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</si>
  <si>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</si>
  <si>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</si>
  <si>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</si>
  <si>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</si>
  <si>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</si>
  <si>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</si>
  <si>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</si>
  <si>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</si>
  <si>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</si>
  <si>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</si>
  <si>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</si>
  <si>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</si>
  <si>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</si>
  <si>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</si>
  <si>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</si>
  <si>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</si>
  <si>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</si>
  <si>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</si>
  <si>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</si>
  <si>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</si>
  <si>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</si>
  <si>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</si>
  <si>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</si>
  <si>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</si>
  <si>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</si>
  <si>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</si>
  <si>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</si>
  <si>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</si>
  <si>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</si>
  <si>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</si>
  <si>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</si>
  <si>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</si>
  <si>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</si>
  <si>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</si>
  <si>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</si>
  <si>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</si>
  <si>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</si>
  <si>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</si>
  <si>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</si>
  <si>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</si>
  <si>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</si>
  <si>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</si>
  <si>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</si>
  <si>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</si>
  <si>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</si>
  <si>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</si>
  <si>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</si>
  <si>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</si>
  <si>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</si>
  <si>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</si>
  <si>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</si>
  <si>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</si>
  <si>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</si>
  <si>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</si>
  <si>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</si>
  <si>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</si>
  <si>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</si>
  <si>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</si>
  <si>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</si>
  <si>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</si>
  <si>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</si>
  <si>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</si>
  <si>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</si>
  <si>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</si>
  <si>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</si>
  <si>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</si>
  <si>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</si>
  <si>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</si>
  <si>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</si>
  <si>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</si>
  <si>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</si>
  <si>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</si>
  <si>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</si>
  <si>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</si>
  <si>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</si>
  <si>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</si>
  <si>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</si>
  <si>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</si>
  <si>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</si>
  <si>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</si>
  <si>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</si>
  <si>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</si>
  <si>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</si>
  <si>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</si>
  <si>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</si>
  <si>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</si>
  <si>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</si>
  <si>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</si>
  <si>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</si>
  <si>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</si>
  <si>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</si>
  <si>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</si>
  <si>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</si>
  <si>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</si>
  <si>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</si>
  <si>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</si>
  <si>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</si>
  <si>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</si>
  <si>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</si>
  <si>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</si>
  <si>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</si>
  <si>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</si>
  <si>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</si>
  <si>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</si>
  <si>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</si>
  <si>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</si>
  <si>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</si>
  <si>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</si>
  <si>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</si>
  <si>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</si>
  <si>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</si>
  <si>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</si>
  <si>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</si>
  <si>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</si>
  <si>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</si>
  <si>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</si>
  <si>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</si>
  <si>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</si>
  <si>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</si>
  <si>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</si>
  <si>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</si>
  <si>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</si>
  <si>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</si>
  <si>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</si>
  <si>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</si>
  <si>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</si>
  <si>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</si>
  <si>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</si>
  <si>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</si>
  <si>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</si>
  <si>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</si>
  <si>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</si>
  <si>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</si>
  <si>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</si>
  <si>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</si>
  <si>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</si>
  <si>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</si>
  <si>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</si>
  <si>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</si>
  <si>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</si>
  <si>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</si>
  <si>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</si>
  <si>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</si>
  <si>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</si>
  <si>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</si>
  <si>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</si>
  <si>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</si>
  <si>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</si>
  <si>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</si>
  <si>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</si>
  <si>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</si>
  <si>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</si>
  <si>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</si>
  <si>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</si>
  <si>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</si>
  <si>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</si>
  <si>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</si>
  <si>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</si>
  <si>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</si>
  <si>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</si>
  <si>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</si>
  <si>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</si>
  <si>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</si>
  <si>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</si>
  <si>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</si>
  <si>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</si>
  <si>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</si>
  <si>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</si>
  <si>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</si>
  <si>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</si>
  <si>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</si>
  <si>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</si>
  <si>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</si>
  <si>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</si>
  <si>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</si>
  <si>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</si>
  <si>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</si>
  <si>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</si>
  <si>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</si>
  <si>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</si>
  <si>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</si>
  <si>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</si>
  <si>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</si>
  <si>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</si>
  <si>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</si>
  <si>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</si>
  <si>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</si>
  <si>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</si>
  <si>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</si>
  <si>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</si>
  <si>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</si>
  <si>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</si>
  <si>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</si>
  <si>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</si>
  <si>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</si>
  <si>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</si>
  <si>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</si>
  <si>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</si>
  <si>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</si>
  <si>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</si>
  <si>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</si>
  <si>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</si>
  <si>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</si>
  <si>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</si>
  <si>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</si>
  <si>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</si>
  <si>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</si>
  <si>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</si>
  <si>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</si>
  <si>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</si>
  <si>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</si>
  <si>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</si>
  <si>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</si>
  <si>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</si>
  <si>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</si>
  <si>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</si>
  <si>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</si>
  <si>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</si>
  <si>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</si>
  <si>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</si>
  <si>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</si>
  <si>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</si>
  <si>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</si>
  <si>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</si>
  <si>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</si>
  <si>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</si>
  <si>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</si>
  <si>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</si>
  <si>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</si>
  <si>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</si>
  <si>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</si>
  <si>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</si>
  <si>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</si>
  <si>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</si>
  <si>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</si>
  <si>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</si>
  <si>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</si>
  <si>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</si>
  <si>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</si>
  <si>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</si>
  <si>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</si>
  <si>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</si>
  <si>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</si>
  <si>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</si>
  <si>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</si>
  <si>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</si>
  <si>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</si>
  <si>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</si>
  <si>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</si>
  <si>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</si>
  <si>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</si>
  <si>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</si>
  <si>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</si>
  <si>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</si>
  <si>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</si>
  <si>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</si>
  <si>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</si>
  <si>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</si>
  <si>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</si>
  <si>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</si>
  <si>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</si>
  <si>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</si>
  <si>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</si>
  <si>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</si>
  <si>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</si>
  <si>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</si>
  <si>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</si>
  <si>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</si>
  <si>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</si>
  <si>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</si>
  <si>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</si>
  <si>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</si>
  <si>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</si>
  <si>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</si>
  <si>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</si>
  <si>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</si>
  <si>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</si>
  <si>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</si>
  <si>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</si>
  <si>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</si>
  <si>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</si>
  <si>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</si>
  <si>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</si>
  <si>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</si>
  <si>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</si>
  <si>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</si>
  <si>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</si>
  <si>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</si>
  <si>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</si>
  <si>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</si>
  <si>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</si>
  <si>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</si>
  <si>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</si>
  <si>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</si>
  <si>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</si>
  <si>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</si>
  <si>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</si>
  <si>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</si>
  <si>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</si>
  <si>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</si>
  <si>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</si>
  <si>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</si>
  <si>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</si>
  <si>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</si>
  <si>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</si>
  <si>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</si>
  <si>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</si>
  <si>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</si>
  <si>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</si>
  <si>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</si>
  <si>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</si>
  <si>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</si>
  <si>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</si>
  <si>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</si>
  <si>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</si>
  <si>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</si>
  <si>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</si>
  <si>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</si>
  <si>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</si>
  <si>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</si>
  <si>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</si>
  <si>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</si>
  <si>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</si>
  <si>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</si>
  <si>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</si>
  <si>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</si>
  <si>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</si>
  <si>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</si>
  <si>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</si>
  <si>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</si>
  <si>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</si>
  <si>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</si>
  <si>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</si>
  <si>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</si>
  <si>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</si>
  <si>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</si>
  <si>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</si>
  <si>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</si>
  <si>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</si>
  <si>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</si>
  <si>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</si>
  <si>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</si>
  <si>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</si>
  <si>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</si>
  <si>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</si>
  <si>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</si>
  <si>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</si>
  <si>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</si>
  <si>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</si>
  <si>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</si>
  <si>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</si>
  <si>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</si>
  <si>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</si>
  <si>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</si>
  <si>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</si>
  <si>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</si>
  <si>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</si>
  <si>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</si>
  <si>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</si>
  <si>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</si>
  <si>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</si>
  <si>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</si>
  <si>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</si>
  <si>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</si>
  <si>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</si>
  <si>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</si>
  <si>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</si>
  <si>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</si>
  <si>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</si>
  <si>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</si>
  <si>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</si>
  <si>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</si>
  <si>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</si>
  <si>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</si>
  <si>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</si>
  <si>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</si>
  <si>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</si>
  <si>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</si>
  <si>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</si>
  <si>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</si>
  <si>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</si>
  <si>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</si>
  <si>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</si>
  <si>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</si>
  <si>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</si>
  <si>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</si>
  <si>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</si>
  <si>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</si>
  <si>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</si>
  <si>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</si>
  <si>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</si>
  <si>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</si>
  <si>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</si>
  <si>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</si>
  <si>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</si>
  <si>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</si>
  <si>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</si>
  <si>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</si>
  <si>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</si>
  <si>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</si>
  <si>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</si>
  <si>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</si>
  <si>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</si>
  <si>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</si>
  <si>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</si>
  <si>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</si>
  <si>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</si>
  <si>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</si>
  <si>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</si>
  <si>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</si>
  <si>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</si>
  <si>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</si>
  <si>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</si>
  <si>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</si>
  <si>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</si>
  <si>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</si>
  <si>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</si>
  <si>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</si>
  <si>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</si>
  <si>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</si>
  <si>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</si>
  <si>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</si>
  <si>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</si>
  <si>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</si>
  <si>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</si>
  <si>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</si>
  <si>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</si>
  <si>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</si>
  <si>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</si>
  <si>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</si>
  <si>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</si>
  <si>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</si>
  <si>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</si>
  <si>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</si>
  <si>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</si>
  <si>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</si>
  <si>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</si>
  <si>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</si>
  <si>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</si>
  <si>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</si>
  <si>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</si>
  <si>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</si>
  <si>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</si>
  <si>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</si>
  <si>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</si>
  <si>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</si>
  <si>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</si>
  <si>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</si>
  <si>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</si>
  <si>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</si>
  <si>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</si>
  <si>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</si>
  <si>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</si>
  <si>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</si>
  <si>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</si>
  <si>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</si>
  <si>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</si>
  <si>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</si>
  <si>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</si>
  <si>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</si>
  <si>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</si>
  <si>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</si>
  <si>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</si>
  <si>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</si>
  <si>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</si>
  <si>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</si>
  <si>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</si>
  <si>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</si>
  <si>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</si>
  <si>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</si>
  <si>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</si>
  <si>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</si>
  <si>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</si>
  <si>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</si>
  <si>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</si>
  <si>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</si>
  <si>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</si>
  <si>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</si>
  <si>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</si>
  <si>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</si>
  <si>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</si>
  <si>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</si>
  <si>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</si>
  <si>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</si>
  <si>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</si>
  <si>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</si>
  <si>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</si>
  <si>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</si>
  <si>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</si>
  <si>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</si>
  <si>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</si>
  <si>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</si>
  <si>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</si>
  <si>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</si>
  <si>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</si>
  <si>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</si>
  <si>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</si>
  <si>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</si>
  <si>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</si>
  <si>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</si>
  <si>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</si>
  <si>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</si>
  <si>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</si>
  <si>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</si>
  <si>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</si>
  <si>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</si>
  <si>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</si>
  <si>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</si>
  <si>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</si>
  <si>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</si>
  <si>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</si>
  <si>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</si>
  <si>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</si>
  <si>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</si>
  <si>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</si>
  <si>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</si>
  <si>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</si>
  <si>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</si>
  <si>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</si>
  <si>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</si>
  <si>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</si>
  <si>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</si>
  <si>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</si>
  <si>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</si>
  <si>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</si>
  <si>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</si>
  <si>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</si>
  <si>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</si>
  <si>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</si>
  <si>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</si>
  <si>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</si>
  <si>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</si>
  <si>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</si>
  <si>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</si>
  <si>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</si>
  <si>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</si>
  <si>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</si>
  <si>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</si>
  <si>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</si>
  <si>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</si>
  <si>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</si>
  <si>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</si>
  <si>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</si>
  <si>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</si>
  <si>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</si>
  <si>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</si>
  <si>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</si>
  <si>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</si>
  <si>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</si>
  <si>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</si>
  <si>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</si>
  <si>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</si>
  <si>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</si>
  <si>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</si>
  <si>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</si>
  <si>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</si>
  <si>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</si>
  <si>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</si>
  <si>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</si>
  <si>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</si>
  <si>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</si>
  <si>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</si>
  <si>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</si>
  <si>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</si>
  <si>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</si>
  <si>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</si>
  <si>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</si>
  <si>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</si>
  <si>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</si>
  <si>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</si>
  <si>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</si>
  <si>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</si>
  <si>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</si>
  <si>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</si>
  <si>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</si>
  <si>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</si>
  <si>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</si>
  <si>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</si>
  <si>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</si>
  <si>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</si>
  <si>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</si>
  <si>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</si>
  <si>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</si>
  <si>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</si>
  <si>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</si>
  <si>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</si>
  <si>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</si>
  <si>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</si>
  <si>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</si>
  <si>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</si>
  <si>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</si>
  <si>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</si>
  <si>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</si>
  <si>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</si>
  <si>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</si>
  <si>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</si>
  <si>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</si>
  <si>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</si>
  <si>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</si>
  <si>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</si>
  <si>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</si>
  <si>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</si>
  <si>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</si>
  <si>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</si>
  <si>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</si>
  <si>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</si>
  <si>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</si>
  <si>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</si>
  <si>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</si>
  <si>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</si>
  <si>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</si>
  <si>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</si>
  <si>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</si>
  <si>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</si>
  <si>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</si>
  <si>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</si>
  <si>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</si>
  <si>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</si>
  <si>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</si>
  <si>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</si>
  <si>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</si>
  <si>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</si>
  <si>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</si>
  <si>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</si>
  <si>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</si>
  <si>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</si>
  <si>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</si>
  <si>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</si>
  <si>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</si>
  <si>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</si>
  <si>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</si>
  <si>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</si>
  <si>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</si>
  <si>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</si>
  <si>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</si>
  <si>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</si>
  <si>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</si>
  <si>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</si>
  <si>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</si>
  <si>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</si>
  <si>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</si>
  <si>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</si>
  <si>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</si>
  <si>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</si>
  <si>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</si>
  <si>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</si>
  <si>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</si>
  <si>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</si>
  <si>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</si>
  <si>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</si>
  <si>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</si>
  <si>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</si>
  <si>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</si>
  <si>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</si>
  <si>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</si>
  <si>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</si>
  <si>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</si>
  <si>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</si>
  <si>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</si>
  <si>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</si>
  <si>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</si>
  <si>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</si>
  <si>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</si>
  <si>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</si>
  <si>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</si>
  <si>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</si>
  <si>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</si>
  <si>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</si>
  <si>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</si>
  <si>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</si>
  <si>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</si>
  <si>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</si>
  <si>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</si>
  <si>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</si>
  <si>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</si>
  <si>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</si>
  <si>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</si>
  <si>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</si>
  <si>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</si>
  <si>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</si>
  <si>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</si>
  <si>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</si>
  <si>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</si>
  <si>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</si>
  <si>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</si>
  <si>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</si>
  <si>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</si>
  <si>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</si>
  <si>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</si>
  <si>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</si>
  <si>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</si>
  <si>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</si>
  <si>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</si>
  <si>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</si>
  <si>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</si>
  <si>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</si>
  <si>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</si>
  <si>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</si>
  <si>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</si>
  <si>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</si>
  <si>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</si>
  <si>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</si>
  <si>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</si>
  <si>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</si>
  <si>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</si>
  <si>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</si>
  <si>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</si>
  <si>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</si>
  <si>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</si>
  <si>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</si>
  <si>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</si>
  <si>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</si>
  <si>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</si>
  <si>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</si>
  <si>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</si>
  <si>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</si>
  <si>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</si>
  <si>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</si>
  <si>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</si>
  <si>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</si>
  <si>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</si>
  <si>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</si>
  <si>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</si>
  <si>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</si>
  <si>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</si>
  <si>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</si>
  <si>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</si>
  <si>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</si>
  <si>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</si>
  <si>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</si>
  <si>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</si>
  <si>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</si>
  <si>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</si>
  <si>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</si>
  <si>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</si>
  <si>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</si>
  <si>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</si>
  <si>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</si>
  <si>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</si>
  <si>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</si>
  <si>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</si>
  <si>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</si>
  <si>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</si>
  <si>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</si>
  <si>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</si>
  <si>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</si>
  <si>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</si>
  <si>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</si>
  <si>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</si>
  <si>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</si>
  <si>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</si>
  <si>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</si>
  <si>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</si>
  <si>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</si>
  <si>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</si>
  <si>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</si>
  <si>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</si>
  <si>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</si>
  <si>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</si>
  <si>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</si>
  <si>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</si>
  <si>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</si>
  <si>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</si>
  <si>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</si>
  <si>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</si>
  <si>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</si>
  <si>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</si>
  <si>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</si>
  <si>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</si>
  <si>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</si>
  <si>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</si>
  <si>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</si>
  <si>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</si>
  <si>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</si>
  <si>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</si>
  <si>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</si>
  <si>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</si>
  <si>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</si>
  <si>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</si>
  <si>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</si>
  <si>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</si>
  <si>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</si>
  <si>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</si>
  <si>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</si>
  <si>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</si>
  <si>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</si>
  <si>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</si>
  <si>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</si>
  <si>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</si>
  <si>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</si>
  <si>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</si>
  <si>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</si>
  <si>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</si>
  <si>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</si>
  <si>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</si>
  <si>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</si>
  <si>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</si>
  <si>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</si>
  <si>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</si>
  <si>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</si>
  <si>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</si>
  <si>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</si>
  <si>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</si>
  <si>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</si>
  <si>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</si>
  <si>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</si>
  <si>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</si>
  <si>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</si>
  <si>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</si>
  <si>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</si>
  <si>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</si>
  <si>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</si>
  <si>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</si>
  <si>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</si>
  <si>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</si>
  <si>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</si>
  <si>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</si>
  <si>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</si>
  <si>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</si>
  <si>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</si>
  <si>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</si>
  <si>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</si>
  <si>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</si>
  <si>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</si>
  <si>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</si>
  <si>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</si>
  <si>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</si>
  <si>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</si>
  <si>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</si>
  <si>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</si>
  <si>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</si>
  <si>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</si>
  <si>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</si>
  <si>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</si>
  <si>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</si>
  <si>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</si>
  <si>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</si>
  <si>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</si>
  <si>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</si>
  <si>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</si>
  <si>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</si>
  <si>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</si>
  <si>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</si>
  <si>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</si>
  <si>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</si>
  <si>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</si>
  <si>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</si>
  <si>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</si>
  <si>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</si>
  <si>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</si>
  <si>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</si>
  <si>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</si>
  <si>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</si>
  <si>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</si>
  <si>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</si>
  <si>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</si>
  <si>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</si>
  <si>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</si>
  <si>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</si>
  <si>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</si>
  <si>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</si>
  <si>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</si>
  <si>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</si>
  <si>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</si>
  <si>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</si>
  <si>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</si>
  <si>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</si>
  <si>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</si>
  <si>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</si>
  <si>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</si>
  <si>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</si>
  <si>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</si>
  <si>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</si>
  <si>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</si>
  <si>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</si>
  <si>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</si>
  <si>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</si>
  <si>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</si>
  <si>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</si>
  <si>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</si>
  <si>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</si>
  <si>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</si>
  <si>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</si>
  <si>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</si>
  <si>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</si>
  <si>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</si>
  <si>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</si>
  <si>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</si>
  <si>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</si>
  <si>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</si>
  <si>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</si>
  <si>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</si>
  <si>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</si>
  <si>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</si>
  <si>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</si>
  <si>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</si>
  <si>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</si>
  <si>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</si>
  <si>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</si>
  <si>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</si>
  <si>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</si>
  <si>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</si>
  <si>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</si>
  <si>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</si>
  <si>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</si>
  <si>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</si>
  <si>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</si>
  <si>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</si>
  <si>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</si>
  <si>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</si>
  <si>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</si>
  <si>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</si>
  <si>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</si>
  <si>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</si>
  <si>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</si>
  <si>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</si>
  <si>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</si>
  <si>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</si>
  <si>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</si>
  <si>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</si>
  <si>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</si>
  <si>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</si>
  <si>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</si>
  <si>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</si>
  <si>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</si>
  <si>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</si>
  <si>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</si>
  <si>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</si>
  <si>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</si>
  <si>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</si>
  <si>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</si>
  <si>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</si>
  <si>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</si>
  <si>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</si>
  <si>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</si>
  <si>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</si>
  <si>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</si>
  <si>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</si>
  <si>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</si>
  <si>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</si>
  <si>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</si>
  <si>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</si>
  <si>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</si>
  <si>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</si>
  <si>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</si>
  <si>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</si>
  <si>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</si>
  <si>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</si>
  <si>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</si>
  <si>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</si>
  <si>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</si>
  <si>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</si>
  <si>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</si>
  <si>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</si>
  <si>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</si>
  <si>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</si>
  <si>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</si>
  <si>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</si>
  <si>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</si>
  <si>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</si>
  <si>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</si>
  <si>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</si>
  <si>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</si>
  <si>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</si>
  <si>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</si>
  <si>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</si>
  <si>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</si>
  <si>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</si>
  <si>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</si>
  <si>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</si>
  <si>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</si>
  <si>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</si>
  <si>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</si>
  <si>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</si>
  <si>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</si>
  <si>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</si>
  <si>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</si>
  <si>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</si>
  <si>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</si>
  <si>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</si>
  <si>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</si>
  <si>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</si>
  <si>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</si>
  <si>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</si>
  <si>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</si>
  <si>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</si>
  <si>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</si>
  <si>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</si>
  <si>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</si>
  <si>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</si>
  <si>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</si>
  <si>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</si>
  <si>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</si>
  <si>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</si>
  <si>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</si>
  <si>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</si>
  <si>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</si>
  <si>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</si>
  <si>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</si>
  <si>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</si>
  <si>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</si>
  <si>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</si>
  <si>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</si>
  <si>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</si>
  <si>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</si>
  <si>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</si>
  <si>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</si>
  <si>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</si>
  <si>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</si>
  <si>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</si>
  <si>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</si>
  <si>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</si>
  <si>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</si>
  <si>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</si>
  <si>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</si>
  <si>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</si>
  <si>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</si>
  <si>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</si>
  <si>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</si>
  <si>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</si>
  <si>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</si>
  <si>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</si>
  <si>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</si>
  <si>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</si>
  <si>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</si>
  <si>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</si>
  <si>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</si>
  <si>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</si>
  <si>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</si>
  <si>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</si>
  <si>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</si>
  <si>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</si>
  <si>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</si>
  <si>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</si>
  <si>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</si>
  <si>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</si>
  <si>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</si>
  <si>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</si>
  <si>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</si>
  <si>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</si>
  <si>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</si>
  <si>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</si>
  <si>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</si>
  <si>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</si>
  <si>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</si>
  <si>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</si>
  <si>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</si>
  <si>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</si>
  <si>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</si>
  <si>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</si>
  <si>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</si>
  <si>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</si>
  <si>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</si>
  <si>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</si>
  <si>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</si>
  <si>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</si>
  <si>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</si>
  <si>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</si>
  <si>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</si>
  <si>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</si>
  <si>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</si>
  <si>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</si>
  <si>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</si>
  <si>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</si>
  <si>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</si>
  <si>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</si>
  <si>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</si>
  <si>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</si>
  <si>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</si>
  <si>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</si>
  <si>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</si>
  <si>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</si>
  <si>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</si>
  <si>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</si>
  <si>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</si>
  <si>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</si>
  <si>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</si>
  <si>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</si>
  <si>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</si>
  <si>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</si>
  <si>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</si>
  <si>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</si>
  <si>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</si>
  <si>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</si>
  <si>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</si>
  <si>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</si>
  <si>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</si>
  <si>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</si>
  <si>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</si>
  <si>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</si>
  <si>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</si>
  <si>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</si>
  <si>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</si>
  <si>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</si>
  <si>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</si>
  <si>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</si>
  <si>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</si>
  <si>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</si>
  <si>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</si>
  <si>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</si>
  <si>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</si>
  <si>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</si>
  <si>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</si>
  <si>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</si>
  <si>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</si>
  <si>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</si>
  <si>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</si>
  <si>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</si>
  <si>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</si>
  <si>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</si>
  <si>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</si>
  <si>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</si>
  <si>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</si>
  <si>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</si>
  <si>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</si>
  <si>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</si>
  <si>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</si>
  <si>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</si>
  <si>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</si>
  <si>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</si>
  <si>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</si>
  <si>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</si>
  <si>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</si>
  <si>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</si>
  <si>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</si>
  <si>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</si>
  <si>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</si>
  <si>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</si>
  <si>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</si>
  <si>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</si>
  <si>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</si>
  <si>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</si>
  <si>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</si>
  <si>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</si>
  <si>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</si>
  <si>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</si>
  <si>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</si>
  <si>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</si>
  <si>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</si>
  <si>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</si>
  <si>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</si>
  <si>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</si>
  <si>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</si>
  <si>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</si>
  <si>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</si>
  <si>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</si>
  <si>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</si>
  <si>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</si>
  <si>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</si>
  <si>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</si>
  <si>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</si>
  <si>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</si>
  <si>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</si>
  <si>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</si>
  <si>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</si>
  <si>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</si>
  <si>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</si>
  <si>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</si>
  <si>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</si>
  <si>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</si>
  <si>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</si>
  <si>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</si>
  <si>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</si>
  <si>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</si>
  <si>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</si>
  <si>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</si>
  <si>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</si>
  <si>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</si>
  <si>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</si>
  <si>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</si>
  <si>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</si>
  <si>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</si>
  <si>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</si>
  <si>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</si>
  <si>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</si>
  <si>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</si>
  <si>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</si>
  <si>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</si>
  <si>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</si>
  <si>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</si>
  <si>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</si>
  <si>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</si>
  <si>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</si>
  <si>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</si>
  <si>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</si>
  <si>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</si>
  <si>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</si>
  <si>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</si>
  <si>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</si>
  <si>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</si>
  <si>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</si>
  <si>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</si>
  <si>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</si>
  <si>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</si>
  <si>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</si>
  <si>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</si>
  <si>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</si>
  <si>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</si>
  <si>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</si>
  <si>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</si>
  <si>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</si>
  <si>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</si>
  <si>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</si>
  <si>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</si>
  <si>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</si>
  <si>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</si>
  <si>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</si>
  <si>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</si>
  <si>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</si>
  <si>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</si>
  <si>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</si>
  <si>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</si>
  <si>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</si>
  <si>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</si>
  <si>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</si>
  <si>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</si>
  <si>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</si>
  <si>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</si>
  <si>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</si>
  <si>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</si>
  <si>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</si>
  <si>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</si>
  <si>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</si>
  <si>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</si>
  <si>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</si>
  <si>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</si>
  <si>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</si>
  <si>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</si>
  <si>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</si>
  <si>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</si>
  <si>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</si>
  <si>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</si>
  <si>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</si>
  <si>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</si>
  <si>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</si>
  <si>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</si>
  <si>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</si>
  <si>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</si>
  <si>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</si>
  <si>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</si>
  <si>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</si>
  <si>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</si>
  <si>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</si>
  <si>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</si>
  <si>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</si>
  <si>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</si>
  <si>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</si>
  <si>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</si>
  <si>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</si>
  <si>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</si>
  <si>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</si>
  <si>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</si>
  <si>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</si>
  <si>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</si>
  <si>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</si>
  <si>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</si>
  <si>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</si>
  <si>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</si>
  <si>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</si>
  <si>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</si>
  <si>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</si>
  <si>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</si>
  <si>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</si>
  <si>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</si>
  <si>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</si>
  <si>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</si>
  <si>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</si>
  <si>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</si>
  <si>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</si>
  <si>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</si>
  <si>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</si>
  <si>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</si>
  <si>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</si>
  <si>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</si>
  <si>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</si>
  <si>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</si>
  <si>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</si>
  <si>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</si>
  <si>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</si>
  <si>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</si>
  <si>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</si>
  <si>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</si>
  <si>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</si>
  <si>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</si>
  <si>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</si>
  <si>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</si>
  <si>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</si>
  <si>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</si>
  <si>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</si>
  <si>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</si>
  <si>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</si>
  <si>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</si>
  <si>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</si>
  <si>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</si>
  <si>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</si>
  <si>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</si>
  <si>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</si>
  <si>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</si>
  <si>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</si>
  <si>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</si>
  <si>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</si>
  <si>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</si>
  <si>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</si>
  <si>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</si>
  <si>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</si>
  <si>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</si>
  <si>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</si>
  <si>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</si>
  <si>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</si>
  <si>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</si>
  <si>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</si>
  <si>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</si>
  <si>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</si>
  <si>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</si>
  <si>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</si>
  <si>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</si>
  <si>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</si>
  <si>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</si>
  <si>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</si>
  <si>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</si>
  <si>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</si>
  <si>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</si>
  <si>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</si>
  <si>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</si>
  <si>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</si>
  <si>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</si>
  <si>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</si>
  <si>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</si>
  <si>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</si>
  <si>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</si>
  <si>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</si>
  <si>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</si>
  <si>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</si>
  <si>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</si>
  <si>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</si>
  <si>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</si>
  <si>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</si>
  <si>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</si>
  <si>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</si>
  <si>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</si>
  <si>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</si>
  <si>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</si>
  <si>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</si>
  <si>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</si>
  <si>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</si>
  <si>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</si>
  <si>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</si>
  <si>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</si>
  <si>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</si>
  <si>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</si>
  <si>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</si>
  <si>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</si>
  <si>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</si>
  <si>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</si>
  <si>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</si>
  <si>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</si>
  <si>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</si>
  <si>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</si>
  <si>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</si>
  <si>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</si>
  <si>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</si>
  <si>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</si>
  <si>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</si>
  <si>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</si>
  <si>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</si>
  <si>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</si>
  <si>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</si>
  <si>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</si>
  <si>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</si>
  <si>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</si>
  <si>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</si>
  <si>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</si>
  <si>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</si>
  <si>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</si>
  <si>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</si>
  <si>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</si>
  <si>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</si>
  <si>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</si>
  <si>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</si>
  <si>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</si>
  <si>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</si>
  <si>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</si>
  <si>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</si>
  <si>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</si>
  <si>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</si>
  <si>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</si>
  <si>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</si>
  <si>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</si>
  <si>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</si>
  <si>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</si>
  <si>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</si>
  <si>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</si>
  <si>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</si>
  <si>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</si>
  <si>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</si>
  <si>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</si>
  <si>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</si>
  <si>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</si>
  <si>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</si>
  <si>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</si>
  <si>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</si>
  <si>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</si>
  <si>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</si>
  <si>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</si>
  <si>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</si>
  <si>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</si>
  <si>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</si>
  <si>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</si>
  <si>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</si>
  <si>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</si>
  <si>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</si>
  <si>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</si>
  <si>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</si>
  <si>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</si>
  <si>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</si>
  <si>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</si>
  <si>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</si>
  <si>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</si>
  <si>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</si>
  <si>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</si>
  <si>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</si>
  <si>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</si>
  <si>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</si>
  <si>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</si>
  <si>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</si>
  <si>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</si>
  <si>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</si>
  <si>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</si>
  <si>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</si>
  <si>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</si>
  <si>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</si>
  <si>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</si>
  <si>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</si>
  <si>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</si>
  <si>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</si>
  <si>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</si>
  <si>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</si>
  <si>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</si>
  <si>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</si>
  <si>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</si>
  <si>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</si>
  <si>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</si>
  <si>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</si>
  <si>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</si>
  <si>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</si>
  <si>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</si>
  <si>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</si>
  <si>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</si>
  <si>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</si>
  <si>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</si>
  <si>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</si>
  <si>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</si>
  <si>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</si>
  <si>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</si>
  <si>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</si>
  <si>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</si>
  <si>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</si>
  <si>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</si>
  <si>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</si>
  <si>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</si>
  <si>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</si>
  <si>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</si>
  <si>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</si>
  <si>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</si>
  <si>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</si>
  <si>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</si>
  <si>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</si>
  <si>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</si>
  <si>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</si>
  <si>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</si>
  <si>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</si>
  <si>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</si>
  <si>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</si>
  <si>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</si>
  <si>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</si>
  <si>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</si>
  <si>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</si>
  <si>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</si>
  <si>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</si>
  <si>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</si>
  <si>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</si>
  <si>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</si>
  <si>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</si>
  <si>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</si>
  <si>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</si>
  <si>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</si>
  <si>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</si>
  <si>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</si>
  <si>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</si>
  <si>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</si>
  <si>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</si>
  <si>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</si>
  <si>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</si>
  <si>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</si>
  <si>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</si>
  <si>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</si>
  <si>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</si>
  <si>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</si>
  <si>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</si>
  <si>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</si>
  <si>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</si>
  <si>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</si>
  <si>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</si>
  <si>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</si>
  <si>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</si>
  <si>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</si>
  <si>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</si>
  <si>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</si>
  <si>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</si>
  <si>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</si>
  <si>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</si>
  <si>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</si>
  <si>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</si>
  <si>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</si>
  <si>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</si>
  <si>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</si>
  <si>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</si>
  <si>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</si>
  <si>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</si>
  <si>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</si>
  <si>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</si>
  <si>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</si>
  <si>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</si>
  <si>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</si>
  <si>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</si>
  <si>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</si>
  <si>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</si>
  <si>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</si>
  <si>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</si>
  <si>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</si>
  <si>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</si>
  <si>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</si>
  <si>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</si>
  <si>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</si>
  <si>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</si>
  <si>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</si>
  <si>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</si>
  <si>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</si>
  <si>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</si>
  <si>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</si>
  <si>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</si>
  <si>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</si>
  <si>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</si>
  <si>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</si>
  <si>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</si>
  <si>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</si>
  <si>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</si>
  <si>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</si>
  <si>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</si>
  <si>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</si>
  <si>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</si>
  <si>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</si>
  <si>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</si>
  <si>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</si>
  <si>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</si>
  <si>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</si>
  <si>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</si>
  <si>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</si>
  <si>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</si>
  <si>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</si>
  <si>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</si>
  <si>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</si>
  <si>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</si>
  <si>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</si>
  <si>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</si>
  <si>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</si>
  <si>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</si>
  <si>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</si>
  <si>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</si>
  <si>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</si>
  <si>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</si>
  <si>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</si>
  <si>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</si>
  <si>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</si>
  <si>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</si>
  <si>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</si>
  <si>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</si>
  <si>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</si>
  <si>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</si>
  <si>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</si>
  <si>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</si>
  <si>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</si>
  <si>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</si>
  <si>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</si>
  <si>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</si>
  <si>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</si>
  <si>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</si>
  <si>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</si>
  <si>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</si>
  <si>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</si>
  <si>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</si>
  <si>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</si>
  <si>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</si>
  <si>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</si>
  <si>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</si>
  <si>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</si>
  <si>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</si>
  <si>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</si>
  <si>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</si>
  <si>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</si>
  <si>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</si>
  <si>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</si>
  <si>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</si>
  <si>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</si>
  <si>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</si>
  <si>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</si>
  <si>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</si>
  <si>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</si>
  <si>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</si>
  <si>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</si>
  <si>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</si>
  <si>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</si>
  <si>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</si>
  <si>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</si>
  <si>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</si>
  <si>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</si>
  <si>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</si>
  <si>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</si>
  <si>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</si>
  <si>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</si>
  <si>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</si>
  <si>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</si>
  <si>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</si>
  <si>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</si>
  <si>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</si>
  <si>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</si>
  <si>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</si>
  <si>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</si>
  <si>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</si>
  <si>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</si>
  <si>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</si>
  <si>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</si>
  <si>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</si>
  <si>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</si>
  <si>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</si>
  <si>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</si>
  <si>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</si>
  <si>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</si>
  <si>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</si>
  <si>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</si>
  <si>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</si>
  <si>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</si>
  <si>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</si>
  <si>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</si>
  <si>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</si>
  <si>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</si>
  <si>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</si>
  <si>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</si>
  <si>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</si>
  <si>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</si>
  <si>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</si>
  <si>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</si>
  <si>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</si>
  <si>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</si>
  <si>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</si>
  <si>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</si>
  <si>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</si>
  <si>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</si>
  <si>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</si>
  <si>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</si>
  <si>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</si>
  <si>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</si>
  <si>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</si>
  <si>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</si>
  <si>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</si>
  <si>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</si>
  <si>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</si>
  <si>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</si>
  <si>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</si>
  <si>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</si>
  <si>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</si>
  <si>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</si>
  <si>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</si>
  <si>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</si>
  <si>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</si>
  <si>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</si>
  <si>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</si>
  <si>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</si>
  <si>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</si>
  <si>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</si>
  <si>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</si>
  <si>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</si>
  <si>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</si>
  <si>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</si>
  <si>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</si>
  <si>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</si>
  <si>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</si>
  <si>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</si>
  <si>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</si>
  <si>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</si>
  <si>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</si>
  <si>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</si>
  <si>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</si>
  <si>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</si>
  <si>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</si>
  <si>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</si>
  <si>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</si>
  <si>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</si>
  <si>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</si>
  <si>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</si>
  <si>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</si>
  <si>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</si>
  <si>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</si>
  <si>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</si>
  <si>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</si>
  <si>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</si>
  <si>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</si>
  <si>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</si>
  <si>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</si>
  <si>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</si>
  <si>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</si>
  <si>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</si>
  <si>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</si>
  <si>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</si>
  <si>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</si>
  <si>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</si>
  <si>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</si>
  <si>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</si>
  <si>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</si>
  <si>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</si>
  <si>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</si>
  <si>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</si>
  <si>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</si>
  <si>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</si>
  <si>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</si>
  <si>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</si>
  <si>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</si>
  <si>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</si>
  <si>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</si>
  <si>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</si>
  <si>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</si>
  <si>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</si>
  <si>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</si>
  <si>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</si>
  <si>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</si>
  <si>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</si>
  <si>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</si>
  <si>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</si>
  <si>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</si>
  <si>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</si>
  <si>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</si>
  <si>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</si>
  <si>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</si>
  <si>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</si>
  <si>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</si>
  <si>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</si>
  <si>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</si>
  <si>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</si>
  <si>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</si>
  <si>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</si>
  <si>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</si>
  <si>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</si>
  <si>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</si>
  <si>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</si>
  <si>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</si>
  <si>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</si>
  <si>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</si>
  <si>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</si>
  <si>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</si>
  <si>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</si>
  <si>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</si>
  <si>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</si>
  <si>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</si>
  <si>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</si>
  <si>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</si>
  <si>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</si>
  <si>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</si>
  <si>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</si>
  <si>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</si>
  <si>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</si>
  <si>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</si>
  <si>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</si>
  <si>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</si>
  <si>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</si>
  <si>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</si>
  <si>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</si>
  <si>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</si>
  <si>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</si>
  <si>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</si>
  <si>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</si>
  <si>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</si>
  <si>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</si>
  <si>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</si>
  <si>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</si>
  <si>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</si>
  <si>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</si>
  <si>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</si>
  <si>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</si>
  <si>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</si>
  <si>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</si>
  <si>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</si>
  <si>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</si>
  <si>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</si>
  <si>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</si>
  <si>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</si>
  <si>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</si>
  <si>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</si>
  <si>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</si>
  <si>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</si>
  <si>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</si>
  <si>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</si>
  <si>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</si>
  <si>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</si>
  <si>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</si>
  <si>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</si>
  <si>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</si>
  <si>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</si>
  <si>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</si>
  <si>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</si>
  <si>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</si>
  <si>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</si>
  <si>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</si>
  <si>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</si>
  <si>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</si>
  <si>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</si>
  <si>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</si>
  <si>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</si>
  <si>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</si>
  <si>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</si>
  <si>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</si>
  <si>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</si>
  <si>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</si>
  <si>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</si>
  <si>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</si>
  <si>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</si>
  <si>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</si>
  <si>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</si>
  <si>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</si>
  <si>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</si>
  <si>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</si>
  <si>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</si>
  <si>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</si>
  <si>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</si>
  <si>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</si>
  <si>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</si>
  <si>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</si>
  <si>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</si>
  <si>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</si>
  <si>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</si>
  <si>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</si>
  <si>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</si>
  <si>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</si>
  <si>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</si>
  <si>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</si>
  <si>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</si>
  <si>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</si>
  <si>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</si>
  <si>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</si>
  <si>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</si>
  <si>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</si>
  <si>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</si>
  <si>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</si>
  <si>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</si>
  <si>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</si>
  <si>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</si>
  <si>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</si>
  <si>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</si>
  <si>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</si>
  <si>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</si>
  <si>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</si>
  <si>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</si>
  <si>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</si>
  <si>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</si>
  <si>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</si>
  <si>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</si>
  <si>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</si>
  <si>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</si>
  <si>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</si>
  <si>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</si>
  <si>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</si>
  <si>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</si>
  <si>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</si>
  <si>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</si>
  <si>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</si>
  <si>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</si>
  <si>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</si>
  <si>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</si>
  <si>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</si>
  <si>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</si>
  <si>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</si>
  <si>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</si>
  <si>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</si>
  <si>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</si>
  <si>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</si>
  <si>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</si>
  <si>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</si>
  <si>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</si>
  <si>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</si>
  <si>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</si>
  <si>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</si>
  <si>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</si>
  <si>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</si>
  <si>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</si>
  <si>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</si>
  <si>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</si>
  <si>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</si>
  <si>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</si>
  <si>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</si>
  <si>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</si>
  <si>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</si>
  <si>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</si>
  <si>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</si>
  <si>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</si>
  <si>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</si>
  <si>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</si>
  <si>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</si>
  <si>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</si>
  <si>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</si>
  <si>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</si>
  <si>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</si>
  <si>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</si>
  <si>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</si>
  <si>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</si>
  <si>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</si>
  <si>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</si>
  <si>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</si>
  <si>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</si>
  <si>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</si>
  <si>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</si>
  <si>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</si>
  <si>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</si>
  <si>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</si>
  <si>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</si>
  <si>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</si>
  <si>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</si>
  <si>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</si>
  <si>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</si>
  <si>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</si>
  <si>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</si>
  <si>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</si>
  <si>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</si>
  <si>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</si>
  <si>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</si>
  <si>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</si>
  <si>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</si>
  <si>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</si>
  <si>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</si>
  <si>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</si>
  <si>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</si>
  <si>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</si>
  <si>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</si>
  <si>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</si>
  <si>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</si>
  <si>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</si>
  <si>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</si>
  <si>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</si>
  <si>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</si>
  <si>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</si>
  <si>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</si>
  <si>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</si>
  <si>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</si>
  <si>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</si>
  <si>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</si>
  <si>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</si>
  <si>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</si>
  <si>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</si>
  <si>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</si>
  <si>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</si>
  <si>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</si>
  <si>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</si>
  <si>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</si>
  <si>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</si>
  <si>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</si>
  <si>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</si>
  <si>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</si>
  <si>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</si>
  <si>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</si>
  <si>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</si>
  <si>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</si>
  <si>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</si>
  <si>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</si>
  <si>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</si>
  <si>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</si>
  <si>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</si>
  <si>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</si>
  <si>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</si>
  <si>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</si>
  <si>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</si>
  <si>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</si>
  <si>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</si>
  <si>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</si>
  <si>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</si>
  <si>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</si>
  <si>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</si>
  <si>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</si>
  <si>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</si>
  <si>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</si>
  <si>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</si>
  <si>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</si>
  <si>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</si>
  <si>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</si>
  <si>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</si>
  <si>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</si>
  <si>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</si>
  <si>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</si>
  <si>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</si>
  <si>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</si>
  <si>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</si>
  <si>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</si>
  <si>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</si>
  <si>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</si>
  <si>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</si>
  <si>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</si>
  <si>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</si>
  <si>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</si>
  <si>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</si>
  <si>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</si>
  <si>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</si>
  <si>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</si>
  <si>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</si>
  <si>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</si>
  <si>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</si>
  <si>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</si>
  <si>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</si>
  <si>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</si>
  <si>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</si>
  <si>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</si>
  <si>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</si>
  <si>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</si>
  <si>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</si>
  <si>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</si>
  <si>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</si>
  <si>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</si>
  <si>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</si>
  <si>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</si>
  <si>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</si>
  <si>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</si>
  <si>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</si>
  <si>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</si>
  <si>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</si>
  <si>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</si>
  <si>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</si>
  <si>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</si>
  <si>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</si>
  <si>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</si>
  <si>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</si>
  <si>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</si>
  <si>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</si>
  <si>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</si>
  <si>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</si>
  <si>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</si>
  <si>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</si>
  <si>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</si>
  <si>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</si>
  <si>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</si>
  <si>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</si>
  <si>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</si>
  <si>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</si>
  <si>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</si>
  <si>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</si>
  <si>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</si>
  <si>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</si>
  <si>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</si>
  <si>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</si>
  <si>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</si>
  <si>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</si>
  <si>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</si>
  <si>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</si>
  <si>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</si>
  <si>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</si>
  <si>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</si>
  <si>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</si>
  <si>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</si>
  <si>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</si>
  <si>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</si>
  <si>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</si>
  <si>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</si>
  <si>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</si>
  <si>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</si>
  <si>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</si>
  <si>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</si>
  <si>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</si>
  <si>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</si>
  <si>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</si>
  <si>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</si>
  <si>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</si>
  <si>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</si>
  <si>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</si>
  <si>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</si>
  <si>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</si>
  <si>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</si>
  <si>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</si>
  <si>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</si>
  <si>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</si>
  <si>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</si>
  <si>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</si>
  <si>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</si>
  <si>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</si>
  <si>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</si>
  <si>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</si>
  <si>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</si>
  <si>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</si>
  <si>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</si>
  <si>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</si>
  <si>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</si>
  <si>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</si>
  <si>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</si>
  <si>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</si>
  <si>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</si>
  <si>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</si>
  <si>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</si>
  <si>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</si>
  <si>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</si>
  <si>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</si>
  <si>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</si>
  <si>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</si>
  <si>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</si>
  <si>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</si>
  <si>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</si>
  <si>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</si>
  <si>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</si>
  <si>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</si>
  <si>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</si>
  <si>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</si>
  <si>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</si>
  <si>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</si>
  <si>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</si>
  <si>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</si>
  <si>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</si>
  <si>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</si>
  <si>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</si>
  <si>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</si>
  <si>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</si>
  <si>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</si>
  <si>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</si>
  <si>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</si>
  <si>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</si>
  <si>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</si>
  <si>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</si>
  <si>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</si>
  <si>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</si>
  <si>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</si>
  <si>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</si>
  <si>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</si>
  <si>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</si>
  <si>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</si>
  <si>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</si>
  <si>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</si>
  <si>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</si>
  <si>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</si>
  <si>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</si>
  <si>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</si>
  <si>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</si>
  <si>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</si>
  <si>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</si>
  <si>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</si>
  <si>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</si>
  <si>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</si>
  <si>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</si>
  <si>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</si>
  <si>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</si>
  <si>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</si>
  <si>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</si>
  <si>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</si>
  <si>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</si>
  <si>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</si>
  <si>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</si>
  <si>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</si>
  <si>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</si>
  <si>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</si>
  <si>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</si>
  <si>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</si>
  <si>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</si>
  <si>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</si>
  <si>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</si>
  <si>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</si>
  <si>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</si>
  <si>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</si>
  <si>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</si>
  <si>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</si>
  <si>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</si>
  <si>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</si>
  <si>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</si>
  <si>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</si>
  <si>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</si>
  <si>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</si>
  <si>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</si>
  <si>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</si>
  <si>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</si>
  <si>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</si>
  <si>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</si>
  <si>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</si>
  <si>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</si>
  <si>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</si>
  <si>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</si>
  <si>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</si>
  <si>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</si>
  <si>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</si>
  <si>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</si>
  <si>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</si>
  <si>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</si>
  <si>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</si>
  <si>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</si>
  <si>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</si>
  <si>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</si>
  <si>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</si>
  <si>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</si>
  <si>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</si>
  <si>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</si>
  <si>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</si>
  <si>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</si>
  <si>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</si>
  <si>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</si>
  <si>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</si>
  <si>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</si>
  <si>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</si>
  <si>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</si>
  <si>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</si>
  <si>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</si>
  <si>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</si>
  <si>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</si>
  <si>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</si>
  <si>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</si>
  <si>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</si>
  <si>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</si>
  <si>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</si>
  <si>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</si>
  <si>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</si>
  <si>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</si>
  <si>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</si>
  <si>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</si>
  <si>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</si>
  <si>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</si>
  <si>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</si>
  <si>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</si>
  <si>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</si>
  <si>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</si>
  <si>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</si>
  <si>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</si>
  <si>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</si>
  <si>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</si>
  <si>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</si>
  <si>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</si>
  <si>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</si>
  <si>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</si>
  <si>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</si>
  <si>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</si>
  <si>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</si>
  <si>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</si>
  <si>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</si>
  <si>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</si>
  <si>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</si>
  <si>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</si>
  <si>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</si>
  <si>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</si>
  <si>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</si>
  <si>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</si>
  <si>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</si>
  <si>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</si>
  <si>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</si>
  <si>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</si>
  <si>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</si>
  <si>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</si>
  <si>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</si>
  <si>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</si>
  <si>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</si>
  <si>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</si>
  <si>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</si>
  <si>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</si>
  <si>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</si>
  <si>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</si>
  <si>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</si>
  <si>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</si>
  <si>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</si>
  <si>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</si>
  <si>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</si>
  <si>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</si>
  <si>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</si>
  <si>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</si>
  <si>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</si>
  <si>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</si>
  <si>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</si>
  <si>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</si>
  <si>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</si>
  <si>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</si>
  <si>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</si>
  <si>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</si>
  <si>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</si>
  <si>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</si>
  <si>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</si>
  <si>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</si>
  <si>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</si>
  <si>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</si>
  <si>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</si>
  <si>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</si>
  <si>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</si>
  <si>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</si>
  <si>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</si>
  <si>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</si>
  <si>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</si>
  <si>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</si>
  <si>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</si>
  <si>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</si>
  <si>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</si>
  <si>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</si>
  <si>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</si>
  <si>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</si>
  <si>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</si>
  <si>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</si>
  <si>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</si>
  <si>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</si>
  <si>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</si>
  <si>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</si>
  <si>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</si>
  <si>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</si>
  <si>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</si>
  <si>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</si>
  <si>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</si>
  <si>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</si>
  <si>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</si>
  <si>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</si>
  <si>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</si>
  <si>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</si>
  <si>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</si>
  <si>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</si>
  <si>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</si>
  <si>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</si>
  <si>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</si>
  <si>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</si>
  <si>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</si>
  <si>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</si>
  <si>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</si>
  <si>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</si>
  <si>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</si>
  <si>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</si>
  <si>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</si>
  <si>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</si>
  <si>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</si>
  <si>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</si>
  <si>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</si>
  <si>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</si>
  <si>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</si>
  <si>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</si>
  <si>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</si>
  <si>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</si>
  <si>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</si>
  <si>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</si>
  <si>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</si>
  <si>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</si>
  <si>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</si>
  <si>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</si>
  <si>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</si>
  <si>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</si>
  <si>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</si>
  <si>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</si>
  <si>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</si>
  <si>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</si>
  <si>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</si>
  <si>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</si>
  <si>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</si>
  <si>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</si>
  <si>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</si>
  <si>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</si>
  <si>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</si>
  <si>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</si>
  <si>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</si>
  <si>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</si>
  <si>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</si>
  <si>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</si>
  <si>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</si>
  <si>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</si>
  <si>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</si>
  <si>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</si>
  <si>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</si>
  <si>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</si>
  <si>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</si>
  <si>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</si>
  <si>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</si>
  <si>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</si>
  <si>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</si>
  <si>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</si>
  <si>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</si>
  <si>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</si>
  <si>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</si>
  <si>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</si>
  <si>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</si>
  <si>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</si>
  <si>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</si>
  <si>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</si>
  <si>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</si>
  <si>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</si>
  <si>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</si>
  <si>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</si>
  <si>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</si>
  <si>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</si>
  <si>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</si>
  <si>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</si>
  <si>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</si>
  <si>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</si>
  <si>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</si>
  <si>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</si>
  <si>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</si>
  <si>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</si>
  <si>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</si>
  <si>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</si>
  <si>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</si>
  <si>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</si>
  <si>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</si>
  <si>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</si>
  <si>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</si>
  <si>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</si>
  <si>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</si>
  <si>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</si>
  <si>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</si>
  <si>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</si>
  <si>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</si>
  <si>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</si>
  <si>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</si>
  <si>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</si>
  <si>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</si>
  <si>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</si>
  <si>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</si>
  <si>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</si>
  <si>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</si>
  <si>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</si>
  <si>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</si>
  <si>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</si>
  <si>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</si>
  <si>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</si>
  <si>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</si>
  <si>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</si>
  <si>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</si>
  <si>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</si>
  <si>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</si>
  <si>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</si>
  <si>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</si>
  <si>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</si>
  <si>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</si>
  <si>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</si>
  <si>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</si>
  <si>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</si>
  <si>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</si>
  <si>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</si>
  <si>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</si>
  <si>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</si>
  <si>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</si>
  <si>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</si>
  <si>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</si>
  <si>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</si>
  <si>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</si>
  <si>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</si>
  <si>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</si>
  <si>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</si>
  <si>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</si>
  <si>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</si>
  <si>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</si>
  <si>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</si>
  <si>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</si>
  <si>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</si>
  <si>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</si>
  <si>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</si>
  <si>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</si>
  <si>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</si>
  <si>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</si>
  <si>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</si>
  <si>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</si>
  <si>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</si>
  <si>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</si>
  <si>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</si>
  <si>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</si>
  <si>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</si>
  <si>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</si>
  <si>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</si>
  <si>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</si>
  <si>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</si>
  <si>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</si>
  <si>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</si>
  <si>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</si>
  <si>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</si>
  <si>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</si>
  <si>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</si>
  <si>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</si>
  <si>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</si>
  <si>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</si>
  <si>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</si>
  <si>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</si>
  <si>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</si>
  <si>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</si>
  <si>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</si>
  <si>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</si>
  <si>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</si>
  <si>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</si>
  <si>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</si>
  <si>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</si>
  <si>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</si>
  <si>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</si>
  <si>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</si>
  <si>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</si>
  <si>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</si>
  <si>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</si>
  <si>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</si>
  <si>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</si>
  <si>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</si>
  <si>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</si>
  <si>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</si>
  <si>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</si>
  <si>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</si>
  <si>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</si>
  <si>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</si>
  <si>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</si>
  <si>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</si>
  <si>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</si>
  <si>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</si>
  <si>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</si>
  <si>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</si>
  <si>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</si>
  <si>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</si>
  <si>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</si>
  <si>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</si>
  <si>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</si>
  <si>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</si>
  <si>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</si>
  <si>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</si>
  <si>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</si>
  <si>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</si>
  <si>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</si>
  <si>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</si>
  <si>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</si>
  <si>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</si>
  <si>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</si>
  <si>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</si>
  <si>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</si>
  <si>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</si>
  <si>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</si>
  <si>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</si>
  <si>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</si>
  <si>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</si>
  <si>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</si>
  <si>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</si>
  <si>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</si>
  <si>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</si>
  <si>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</si>
  <si>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</si>
  <si>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</si>
  <si>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</si>
  <si>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</si>
  <si>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</si>
  <si>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</si>
  <si>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</si>
  <si>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</si>
  <si>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</si>
  <si>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</si>
  <si>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</si>
  <si>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</si>
  <si>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</si>
  <si>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</si>
  <si>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</si>
  <si>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</si>
  <si>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</si>
  <si>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</si>
  <si>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</si>
  <si>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</si>
  <si>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</si>
  <si>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</si>
  <si>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</si>
  <si>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</si>
  <si>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</si>
  <si>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</si>
  <si>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</si>
  <si>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</si>
  <si>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</si>
  <si>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</si>
  <si>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</si>
  <si>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</si>
  <si>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</si>
  <si>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</si>
  <si>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</si>
  <si>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</si>
  <si>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</si>
  <si>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</si>
  <si>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</si>
  <si>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</si>
  <si>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</si>
  <si>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</si>
  <si>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</si>
  <si>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</si>
  <si>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</si>
  <si>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</si>
  <si>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</si>
  <si>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</si>
  <si>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</si>
  <si>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</si>
  <si>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</si>
  <si>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</si>
  <si>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</si>
  <si>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</si>
  <si>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</si>
  <si>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</si>
  <si>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</si>
  <si>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</si>
  <si>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</si>
  <si>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</si>
  <si>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</si>
  <si>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</si>
  <si>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</si>
  <si>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</si>
  <si>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</si>
  <si>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</si>
  <si>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</si>
  <si>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</si>
  <si>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</si>
  <si>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</si>
  <si>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</si>
  <si>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</si>
  <si>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</si>
  <si>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</si>
  <si>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</si>
  <si>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</si>
  <si>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</si>
  <si>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</si>
  <si>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</si>
  <si>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</si>
  <si>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</si>
  <si>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</si>
  <si>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</si>
  <si>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</si>
  <si>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</si>
  <si>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</si>
  <si>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</si>
  <si>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</si>
  <si>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</si>
  <si>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</si>
  <si>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</si>
  <si>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</si>
  <si>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</si>
  <si>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</si>
  <si>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</si>
  <si>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</si>
  <si>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</si>
  <si>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</si>
  <si>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</si>
  <si>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</si>
  <si>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</si>
  <si>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</si>
  <si>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</si>
  <si>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</si>
  <si>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</si>
  <si>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</si>
  <si>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</si>
  <si>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</si>
  <si>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</si>
  <si>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</si>
  <si>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</si>
  <si>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</si>
  <si>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</si>
  <si>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</si>
  <si>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</si>
  <si>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</si>
  <si>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</si>
  <si>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</si>
  <si>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</si>
  <si>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</si>
  <si>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</si>
  <si>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</si>
  <si>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</si>
  <si>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</si>
  <si>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</si>
  <si>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</si>
  <si>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</si>
  <si>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</si>
  <si>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</si>
  <si>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</si>
  <si>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</si>
  <si>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</si>
  <si>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</si>
  <si>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</si>
  <si>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</si>
  <si>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</si>
  <si>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</si>
  <si>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</si>
  <si>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</si>
  <si>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</si>
  <si>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</si>
  <si>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</si>
  <si>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</si>
  <si>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</si>
  <si>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</si>
  <si>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</si>
  <si>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</si>
  <si>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</si>
  <si>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</si>
  <si>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</si>
  <si>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</si>
  <si>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</si>
  <si>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</si>
  <si>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</si>
  <si>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</si>
  <si>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</si>
  <si>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</si>
  <si>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</si>
  <si>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</si>
  <si>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</si>
  <si>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</si>
  <si>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</si>
  <si>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</si>
  <si>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</si>
  <si>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</si>
  <si>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</si>
  <si>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</si>
  <si>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</si>
  <si>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</si>
  <si>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</si>
  <si>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</si>
  <si>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</si>
  <si>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</si>
  <si>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</si>
  <si>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</si>
  <si>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</si>
  <si>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</si>
  <si>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</si>
  <si>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</si>
  <si>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</si>
  <si>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</si>
  <si>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</si>
  <si>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</si>
  <si>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</si>
  <si>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</si>
  <si>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</si>
  <si>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</si>
  <si>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</si>
  <si>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</si>
  <si>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</si>
  <si>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</si>
  <si>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</si>
  <si>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</si>
  <si>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</si>
  <si>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</si>
  <si>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</si>
  <si>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</si>
  <si>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</si>
  <si>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</si>
  <si>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</si>
  <si>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</si>
  <si>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</si>
  <si>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</si>
  <si>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</si>
  <si>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</si>
  <si>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</si>
  <si>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</si>
  <si>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</si>
  <si>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</si>
  <si>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</si>
  <si>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</si>
  <si>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</si>
  <si>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</si>
  <si>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</si>
  <si>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</si>
  <si>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</si>
  <si>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</si>
  <si>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</si>
  <si>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</si>
  <si>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</si>
  <si>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</si>
  <si>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</si>
  <si>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</si>
  <si>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</si>
  <si>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</si>
  <si>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</si>
  <si>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</si>
  <si>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</si>
  <si>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</si>
  <si>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</si>
  <si>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</si>
  <si>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</si>
  <si>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</si>
  <si>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</si>
  <si>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</si>
  <si>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</si>
  <si>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</si>
  <si>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</si>
  <si>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</si>
  <si>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</si>
  <si>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</si>
  <si>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</si>
  <si>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</si>
  <si>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</si>
  <si>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</si>
  <si>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</si>
  <si>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</si>
  <si>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</si>
  <si>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</si>
  <si>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</si>
  <si>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</si>
  <si>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</si>
  <si>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</si>
  <si>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</si>
  <si>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</si>
  <si>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</si>
  <si>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</si>
  <si>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</si>
  <si>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</si>
  <si>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</si>
  <si>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</si>
  <si>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</si>
  <si>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</si>
  <si>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</si>
  <si>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</si>
  <si>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</si>
  <si>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</si>
  <si>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</si>
  <si>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</si>
  <si>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</si>
  <si>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</si>
  <si>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</si>
  <si>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</si>
  <si>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</si>
  <si>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</si>
  <si>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</si>
  <si>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</si>
  <si>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</si>
  <si>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</si>
  <si>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</si>
  <si>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</si>
  <si>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</si>
  <si>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</si>
  <si>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</si>
  <si>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</si>
  <si>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</si>
  <si>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</si>
  <si>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</si>
  <si>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</si>
  <si>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</si>
  <si>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</si>
  <si>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</si>
  <si>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</si>
  <si>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</si>
  <si>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</si>
  <si>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</si>
  <si>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</si>
  <si>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</si>
  <si>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</si>
  <si>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</si>
  <si>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</si>
  <si>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</si>
  <si>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</si>
  <si>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</si>
  <si>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</si>
  <si>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</si>
  <si>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</si>
  <si>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</si>
  <si>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</si>
  <si>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</si>
  <si>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</si>
  <si>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</si>
  <si>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</si>
  <si>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</si>
  <si>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</si>
  <si>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</si>
  <si>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</si>
  <si>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</si>
  <si>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</si>
  <si>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</si>
  <si>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</si>
  <si>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</si>
  <si>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</si>
  <si>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</si>
  <si>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</si>
  <si>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</si>
  <si>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</si>
  <si>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</si>
  <si>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</si>
  <si>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</si>
  <si>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</si>
  <si>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</si>
  <si>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</si>
  <si>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</si>
  <si>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</si>
  <si>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</si>
  <si>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</si>
  <si>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</si>
  <si>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</si>
  <si>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</si>
  <si>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</si>
  <si>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</si>
  <si>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</si>
  <si>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</si>
  <si>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</si>
  <si>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</si>
  <si>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</si>
  <si>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</si>
  <si>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</si>
  <si>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</si>
  <si>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</si>
  <si>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</si>
  <si>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</si>
  <si>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</si>
  <si>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</si>
  <si>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</si>
  <si>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</si>
  <si>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</si>
  <si>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</si>
  <si>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</si>
  <si>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</si>
  <si>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</si>
  <si>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</si>
  <si>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</si>
  <si>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</si>
  <si>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</si>
  <si>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</si>
  <si>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</si>
  <si>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</si>
  <si>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</si>
  <si>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</si>
  <si>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</si>
  <si>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</si>
  <si>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</si>
  <si>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</si>
  <si>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</si>
  <si>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</si>
  <si>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</si>
  <si>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</si>
  <si>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</si>
  <si>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</si>
  <si>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</si>
  <si>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</si>
  <si>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</si>
  <si>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</si>
  <si>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</si>
  <si>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</si>
  <si>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</si>
  <si>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</si>
  <si>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</si>
  <si>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</si>
  <si>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</si>
  <si>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</si>
  <si>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</si>
  <si>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</si>
  <si>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</si>
  <si>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</si>
  <si>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</si>
  <si>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</si>
  <si>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</si>
  <si>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</si>
  <si>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</si>
  <si>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</si>
  <si>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</si>
  <si>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</si>
  <si>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</si>
  <si>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</si>
  <si>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</si>
  <si>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</si>
  <si>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</si>
  <si>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</si>
  <si>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</si>
  <si>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</si>
  <si>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</si>
  <si>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</si>
  <si>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</si>
  <si>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</si>
  <si>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</si>
  <si>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</si>
  <si>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</si>
  <si>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</si>
  <si>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</si>
  <si>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</si>
  <si>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</si>
  <si>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</si>
  <si>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</si>
  <si>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</si>
  <si>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</si>
  <si>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</si>
  <si>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</si>
  <si>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</si>
  <si>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</si>
  <si>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</si>
  <si>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</si>
  <si>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</si>
  <si>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</si>
  <si>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</si>
  <si>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</si>
  <si>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</si>
  <si>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</si>
  <si>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</si>
  <si>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</si>
  <si>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</si>
  <si>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</si>
  <si>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</si>
  <si>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</si>
  <si>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</si>
  <si>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</si>
  <si>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</si>
  <si>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</si>
  <si>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</si>
  <si>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</si>
  <si>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</si>
  <si>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</si>
  <si>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</si>
  <si>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</si>
  <si>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</si>
  <si>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</si>
  <si>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</si>
  <si>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</si>
  <si>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</si>
  <si>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</si>
  <si>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</si>
  <si>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</si>
  <si>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</si>
  <si>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</si>
  <si>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</si>
  <si>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</si>
  <si>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</si>
  <si>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</si>
  <si>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</si>
  <si>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</si>
  <si>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</si>
  <si>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</si>
  <si>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</si>
  <si>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</si>
  <si>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</si>
  <si>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</si>
  <si>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</si>
  <si>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</si>
  <si>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</si>
  <si>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</si>
  <si>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</si>
  <si>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</si>
  <si>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</si>
  <si>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</si>
  <si>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</si>
  <si>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</si>
  <si>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</si>
  <si>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</si>
  <si>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</si>
  <si>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</si>
  <si>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</si>
  <si>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</si>
  <si>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</si>
  <si>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</si>
  <si>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</si>
  <si>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</si>
  <si>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</si>
  <si>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</si>
  <si>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</si>
  <si>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</si>
  <si>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</si>
  <si>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</si>
  <si>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</si>
  <si>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</si>
  <si>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</si>
  <si>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</si>
  <si>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</si>
  <si>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</si>
  <si>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</si>
  <si>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</si>
  <si>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</si>
  <si>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</si>
  <si>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</si>
  <si>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</si>
  <si>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</si>
  <si>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</si>
  <si>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</si>
  <si>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</si>
  <si>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</si>
  <si>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</si>
  <si>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</si>
  <si>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</si>
  <si>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</si>
  <si>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</si>
  <si>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</si>
  <si>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</si>
  <si>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</si>
  <si>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</si>
  <si>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</si>
  <si>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</si>
  <si>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</si>
  <si>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</si>
  <si>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</si>
  <si>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</si>
  <si>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</si>
  <si>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</si>
  <si>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</si>
  <si>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</si>
  <si>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</si>
  <si>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</si>
  <si>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</si>
  <si>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</si>
  <si>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</si>
  <si>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</si>
  <si>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</si>
  <si>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</si>
  <si>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</si>
  <si>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</si>
  <si>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</si>
  <si>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</si>
  <si>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</si>
  <si>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</si>
  <si>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</si>
  <si>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</si>
  <si>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</si>
  <si>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</si>
  <si>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</si>
  <si>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</si>
  <si>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</si>
  <si>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</si>
  <si>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</si>
  <si>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</si>
  <si>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</si>
  <si>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</si>
  <si>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</si>
  <si>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</si>
  <si>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</si>
  <si>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</si>
  <si>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</si>
  <si>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</si>
  <si>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</si>
  <si>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</si>
  <si>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</si>
  <si>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</si>
  <si>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</si>
  <si>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</si>
  <si>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</si>
  <si>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</si>
  <si>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</si>
  <si>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</si>
  <si>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</si>
  <si>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</si>
  <si>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</si>
  <si>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</si>
  <si>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</si>
  <si>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</si>
  <si>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</si>
  <si>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</si>
  <si>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</si>
  <si>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</si>
  <si>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</si>
  <si>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</si>
  <si>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</si>
  <si>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</si>
  <si>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</si>
  <si>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</si>
  <si>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</si>
  <si>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</si>
  <si>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</si>
  <si>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</si>
  <si>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</si>
  <si>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</si>
  <si>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</si>
  <si>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</si>
  <si>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</si>
  <si>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</si>
  <si>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</si>
  <si>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</si>
  <si>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</si>
  <si>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</si>
  <si>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</si>
  <si>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</si>
  <si>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</si>
  <si>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</si>
  <si>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</si>
  <si>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</si>
  <si>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</si>
  <si>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</si>
  <si>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</si>
  <si>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</si>
  <si>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</si>
  <si>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</si>
  <si>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</si>
  <si>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</si>
  <si>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</si>
  <si>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</si>
  <si>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</si>
  <si>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</si>
  <si>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</si>
  <si>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</si>
  <si>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</si>
  <si>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</si>
  <si>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</si>
  <si>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</si>
  <si>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</si>
  <si>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</si>
  <si>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</si>
  <si>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</si>
  <si>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</si>
  <si>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</si>
  <si>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</si>
  <si>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</si>
  <si>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</si>
  <si>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</si>
  <si>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</si>
  <si>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</si>
  <si>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</si>
  <si>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</si>
  <si>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</si>
  <si>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</si>
  <si>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</si>
  <si>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</si>
  <si>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</si>
  <si>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</si>
  <si>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</si>
  <si>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</si>
  <si>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</si>
  <si>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</si>
  <si>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</si>
  <si>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</si>
  <si>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</si>
  <si>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</si>
  <si>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</si>
  <si>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</si>
  <si>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</si>
  <si>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</si>
  <si>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</si>
  <si>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</si>
  <si>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</si>
  <si>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</si>
  <si>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</si>
  <si>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</si>
  <si>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</si>
  <si>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</si>
  <si>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</si>
  <si>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</si>
  <si>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</si>
  <si>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</si>
  <si>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</si>
  <si>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</si>
  <si>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</si>
  <si>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</si>
  <si>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</si>
  <si>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</si>
  <si>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</si>
  <si>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</si>
  <si>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</si>
  <si>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</si>
  <si>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</si>
  <si>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</si>
  <si>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</si>
  <si>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</si>
  <si>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</si>
  <si>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</si>
  <si>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</si>
  <si>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</si>
  <si>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</si>
  <si>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</si>
  <si>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</si>
  <si>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</si>
  <si>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</si>
  <si>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</si>
  <si>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</si>
  <si>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</si>
  <si>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</si>
  <si>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</si>
  <si>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</si>
  <si>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</si>
  <si>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</si>
  <si>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</si>
  <si>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</si>
  <si>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</si>
  <si>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</si>
  <si>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</si>
  <si>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</si>
  <si>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</si>
  <si>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</si>
  <si>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</si>
  <si>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</si>
  <si>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</si>
  <si>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</si>
  <si>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</si>
  <si>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</si>
  <si>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</si>
  <si>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</si>
  <si>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</si>
  <si>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</si>
  <si>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</si>
  <si>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</si>
  <si>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</si>
  <si>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</si>
  <si>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</si>
  <si>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</si>
  <si>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</si>
  <si>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</si>
  <si>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</si>
  <si>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</si>
  <si>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</si>
  <si>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</si>
  <si>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</si>
  <si>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</si>
  <si>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</si>
  <si>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</si>
  <si>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</si>
  <si>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</si>
  <si>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</si>
  <si>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</si>
  <si>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</si>
  <si>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</si>
  <si>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</si>
  <si>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</si>
  <si>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</si>
  <si>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</si>
  <si>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</si>
  <si>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</si>
  <si>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</si>
  <si>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</si>
  <si>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</si>
  <si>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</si>
  <si>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</si>
  <si>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</si>
  <si>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</si>
  <si>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</si>
  <si>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</si>
  <si>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</si>
  <si>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</si>
  <si>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</si>
  <si>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</si>
  <si>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</si>
  <si>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</si>
  <si>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</si>
  <si>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</si>
  <si>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</si>
  <si>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</si>
  <si>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</si>
  <si>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</si>
  <si>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</si>
  <si>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</si>
  <si>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</si>
  <si>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</si>
  <si>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</si>
  <si>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</si>
  <si>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</si>
  <si>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</si>
  <si>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</si>
  <si>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</si>
  <si>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</si>
  <si>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</si>
  <si>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</si>
  <si>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</si>
  <si>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</si>
  <si>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</si>
  <si>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</si>
  <si>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</si>
  <si>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</si>
  <si>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</si>
  <si>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</si>
  <si>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</si>
  <si>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</si>
  <si>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</si>
  <si>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</si>
  <si>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</si>
  <si>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</si>
  <si>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</si>
  <si>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</si>
  <si>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</si>
  <si>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</si>
  <si>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</si>
  <si>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</si>
  <si>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</si>
  <si>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</si>
  <si>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</si>
  <si>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</si>
  <si>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</si>
  <si>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</si>
  <si>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</si>
  <si>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</si>
  <si>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</si>
  <si>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</si>
  <si>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</si>
  <si>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</si>
  <si>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</si>
  <si>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</si>
  <si>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</si>
  <si>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</si>
  <si>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</si>
  <si>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</si>
  <si>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</si>
  <si>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</si>
  <si>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</si>
  <si>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</si>
  <si>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</si>
  <si>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</si>
  <si>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</si>
  <si>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</si>
  <si>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</si>
  <si>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</si>
  <si>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</si>
  <si>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</si>
  <si>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</si>
  <si>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</si>
  <si>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</si>
  <si>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</si>
  <si>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</si>
  <si>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</si>
  <si>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</si>
  <si>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</si>
  <si>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</si>
  <si>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</si>
  <si>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</si>
  <si>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</si>
  <si>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</si>
  <si>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</si>
  <si>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</si>
  <si>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</si>
  <si>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</si>
  <si>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</si>
  <si>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</si>
  <si>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</si>
  <si>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</si>
  <si>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</si>
  <si>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</si>
  <si>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</si>
  <si>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</si>
  <si>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</si>
  <si>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</si>
  <si>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</si>
  <si>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</si>
  <si>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</si>
  <si>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</si>
  <si>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</si>
  <si>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</si>
  <si>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</si>
  <si>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</si>
  <si>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</si>
  <si>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</si>
  <si>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</si>
  <si>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</si>
  <si>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</si>
  <si>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</si>
  <si>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</si>
  <si>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</si>
  <si>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</si>
  <si>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</si>
  <si>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</si>
  <si>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</si>
  <si>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</si>
  <si>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</si>
  <si>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</si>
  <si>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</si>
  <si>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</si>
  <si>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</si>
  <si>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</si>
  <si>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</si>
  <si>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</si>
  <si>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</si>
  <si>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</si>
  <si>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</si>
  <si>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</si>
  <si>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</si>
  <si>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</si>
  <si>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</si>
  <si>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</si>
  <si>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</si>
  <si>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</si>
  <si>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</si>
  <si>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</si>
  <si>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</si>
  <si>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</si>
  <si>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</si>
  <si>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</si>
  <si>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</si>
  <si>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</si>
  <si>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</si>
  <si>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</si>
  <si>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</si>
  <si>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</si>
  <si>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</si>
  <si>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</si>
  <si>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</si>
  <si>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</si>
  <si>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</si>
  <si>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</si>
  <si>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</si>
  <si>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</si>
  <si>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</si>
  <si>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</si>
  <si>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</si>
  <si>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</si>
  <si>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</si>
  <si>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</si>
  <si>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</si>
  <si>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</si>
  <si>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</si>
  <si>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</si>
  <si>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</si>
  <si>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</si>
  <si>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</si>
  <si>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</si>
  <si>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</si>
  <si>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</si>
  <si>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</si>
  <si>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</si>
  <si>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</si>
  <si>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</si>
  <si>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</si>
  <si>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</si>
  <si>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</si>
  <si>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</si>
  <si>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</si>
  <si>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</si>
  <si>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</si>
  <si>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</si>
  <si>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</si>
  <si>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</si>
  <si>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</si>
  <si>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</si>
  <si>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</si>
  <si>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</si>
  <si>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</si>
  <si>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</si>
  <si>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</si>
  <si>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</si>
  <si>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</si>
  <si>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</si>
  <si>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</si>
  <si>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</si>
  <si>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</si>
  <si>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</si>
  <si>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</si>
  <si>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</si>
  <si>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</si>
  <si>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</si>
  <si>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</si>
  <si>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</si>
  <si>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</si>
  <si>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</si>
  <si>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</si>
  <si>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</si>
  <si>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</si>
  <si>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</si>
  <si>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</si>
  <si>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</si>
  <si>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</si>
  <si>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</si>
  <si>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</si>
  <si>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</si>
  <si>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</si>
  <si>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</si>
  <si>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</si>
  <si>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</si>
  <si>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</si>
  <si>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</si>
  <si>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</si>
  <si>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</si>
  <si>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</si>
  <si>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</si>
  <si>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</si>
  <si>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</si>
  <si>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</si>
  <si>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</si>
  <si>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</si>
  <si>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</si>
  <si>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</si>
  <si>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</si>
  <si>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</si>
  <si>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</si>
  <si>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</si>
  <si>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</si>
  <si>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</si>
  <si>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</si>
  <si>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</si>
  <si>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</si>
  <si>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</si>
  <si>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</si>
  <si>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</si>
  <si>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</si>
  <si>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</si>
  <si>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</si>
  <si>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</si>
  <si>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</si>
  <si>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</si>
  <si>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</si>
  <si>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</si>
  <si>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</si>
  <si>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</si>
  <si>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</si>
  <si>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</si>
  <si>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</si>
  <si>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</si>
  <si>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</si>
  <si>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</si>
  <si>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</si>
  <si>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</si>
  <si>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</si>
  <si>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</si>
  <si>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</si>
  <si>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</si>
  <si>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</si>
  <si>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</si>
  <si>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</si>
  <si>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</si>
  <si>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</si>
  <si>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</si>
  <si>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</si>
  <si>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</si>
  <si>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</si>
  <si>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</si>
  <si>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</si>
  <si>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</si>
  <si>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</si>
  <si>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</si>
  <si>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</si>
  <si>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</si>
  <si>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</si>
  <si>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</si>
  <si>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</si>
  <si>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</si>
  <si>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</si>
  <si>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</si>
  <si>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</si>
  <si>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</si>
  <si>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</si>
  <si>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</si>
  <si>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</si>
  <si>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</si>
  <si>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</si>
  <si>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</si>
  <si>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</si>
  <si>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</si>
  <si>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</si>
  <si>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</si>
  <si>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</si>
  <si>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</si>
  <si>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</si>
  <si>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</si>
  <si>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</si>
  <si>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</si>
  <si>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</si>
  <si>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</si>
  <si>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</si>
  <si>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</si>
  <si>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</si>
  <si>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</si>
  <si>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</si>
  <si>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</si>
  <si>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</si>
  <si>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</si>
  <si>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</si>
  <si>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</si>
  <si>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</si>
  <si>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</si>
  <si>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</si>
  <si>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</si>
  <si>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</si>
  <si>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</si>
  <si>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</si>
  <si>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</si>
  <si>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</si>
  <si>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</si>
  <si>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</si>
  <si>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</si>
  <si>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</si>
  <si>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</si>
  <si>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</si>
  <si>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</si>
  <si>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</si>
  <si>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</si>
  <si>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</si>
  <si>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</si>
  <si>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</si>
  <si>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</si>
  <si>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</si>
  <si>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</si>
  <si>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</si>
  <si>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</si>
  <si>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</si>
  <si>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</si>
  <si>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</si>
  <si>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</si>
  <si>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</si>
  <si>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</si>
  <si>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</si>
  <si>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</si>
  <si>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</si>
  <si>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</si>
  <si>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</si>
  <si>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</si>
  <si>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</si>
  <si>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</si>
  <si>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</si>
  <si>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</si>
  <si>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</si>
  <si>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</si>
  <si>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</si>
  <si>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</si>
  <si>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</si>
  <si>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</si>
  <si>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</si>
  <si>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</si>
  <si>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</si>
  <si>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</si>
  <si>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</si>
  <si>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</si>
  <si>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</si>
  <si>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</si>
  <si>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</si>
  <si>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</si>
  <si>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</si>
  <si>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</si>
  <si>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</si>
  <si>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</si>
  <si>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</si>
  <si>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</si>
  <si>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</si>
  <si>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</si>
  <si>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</si>
  <si>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</si>
  <si>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</si>
  <si>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</si>
  <si>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</si>
  <si>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</si>
  <si>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</si>
  <si>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</si>
  <si>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</si>
  <si>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</si>
  <si>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</si>
  <si>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</si>
  <si>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</si>
  <si>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</si>
  <si>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</si>
  <si>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</si>
  <si>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</si>
  <si>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</si>
  <si>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</si>
  <si>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</si>
  <si>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</si>
  <si>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</si>
  <si>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</si>
  <si>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</si>
  <si>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</si>
  <si>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</si>
  <si>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</si>
  <si>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</si>
  <si>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</si>
  <si>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</si>
  <si>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</si>
  <si>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</si>
  <si>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</si>
  <si>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</si>
  <si>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</si>
  <si>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</si>
  <si>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</si>
  <si>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</si>
  <si>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</si>
  <si>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</si>
  <si>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</si>
  <si>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</si>
  <si>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</si>
  <si>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</si>
  <si>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</si>
  <si>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</si>
  <si>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</si>
  <si>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</si>
  <si>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</si>
  <si>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</si>
  <si>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</si>
  <si>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</si>
  <si>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</si>
  <si>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</si>
  <si>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</si>
  <si>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</si>
  <si>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</si>
  <si>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</si>
  <si>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</si>
  <si>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</si>
  <si>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</si>
  <si>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</si>
  <si>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</si>
  <si>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</si>
  <si>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</si>
  <si>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</si>
  <si>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</si>
  <si>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</si>
  <si>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</si>
  <si>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</si>
  <si>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</si>
  <si>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</si>
  <si>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</si>
  <si>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</si>
  <si>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</si>
  <si>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</si>
  <si>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</si>
  <si>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</si>
  <si>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</si>
  <si>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</si>
  <si>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</si>
  <si>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</si>
  <si>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</si>
  <si>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</si>
  <si>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</si>
  <si>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</si>
  <si>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</si>
  <si>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</si>
  <si>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</si>
  <si>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</si>
  <si>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</si>
  <si>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</si>
  <si>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</si>
  <si>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</si>
  <si>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</si>
  <si>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</si>
  <si>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</si>
  <si>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</si>
  <si>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</si>
  <si>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</si>
  <si>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</si>
  <si>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</si>
  <si>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</si>
  <si>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</si>
  <si>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</si>
  <si>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</si>
  <si>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</si>
  <si>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</si>
  <si>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</si>
  <si>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</si>
  <si>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</si>
  <si>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</si>
  <si>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</si>
  <si>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</si>
  <si>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</si>
  <si>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</si>
  <si>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</si>
  <si>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</si>
  <si>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</si>
  <si>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</si>
  <si>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</si>
  <si>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</si>
  <si>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</si>
  <si>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</si>
  <si>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</si>
  <si>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</si>
  <si>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</si>
  <si>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</si>
  <si>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</si>
  <si>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</si>
  <si>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</si>
  <si>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</si>
  <si>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</si>
  <si>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</si>
  <si>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</si>
  <si>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</si>
  <si>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</si>
  <si>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</si>
  <si>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</si>
  <si>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</si>
  <si>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</si>
  <si>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</si>
  <si>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</si>
  <si>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</si>
  <si>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</si>
  <si>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</si>
  <si>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</si>
  <si>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</si>
  <si>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</si>
  <si>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</si>
  <si>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</si>
  <si>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</si>
  <si>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</si>
  <si>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</si>
  <si>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</si>
  <si>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</si>
  <si>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</si>
  <si>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</si>
  <si>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</si>
  <si>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</si>
  <si>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</si>
  <si>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</si>
  <si>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</si>
  <si>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</si>
  <si>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</si>
  <si>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</si>
  <si>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</si>
  <si>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</si>
  <si>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</si>
  <si>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</si>
  <si>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</si>
  <si>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</si>
  <si>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</si>
  <si>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</si>
  <si>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</si>
  <si>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</si>
  <si>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</si>
  <si>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</si>
  <si>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</si>
  <si>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</si>
  <si>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</si>
  <si>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</si>
  <si>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</si>
  <si>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</si>
  <si>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</si>
  <si>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</si>
  <si>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</si>
  <si>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</si>
  <si>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</si>
  <si>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</si>
  <si>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</si>
  <si>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</si>
  <si>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</si>
  <si>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</si>
  <si>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</si>
  <si>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</si>
  <si>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</si>
  <si>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</si>
  <si>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</si>
  <si>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</si>
  <si>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</si>
  <si>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</si>
  <si>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</si>
  <si>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</si>
  <si>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</si>
  <si>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</si>
  <si>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</si>
  <si>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</si>
  <si>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</si>
  <si>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</si>
  <si>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</si>
  <si>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</si>
  <si>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</si>
  <si>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</si>
  <si>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</si>
  <si>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</si>
  <si>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</si>
  <si>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</si>
  <si>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</si>
  <si>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</si>
  <si>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</si>
  <si>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</si>
  <si>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</si>
  <si>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</si>
  <si>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</si>
  <si>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</si>
  <si>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</si>
  <si>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</si>
  <si>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</si>
  <si>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</si>
  <si>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</si>
  <si>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</si>
  <si>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</si>
  <si>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</si>
  <si>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</si>
  <si>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</si>
  <si>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</si>
  <si>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</si>
  <si>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</si>
  <si>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</si>
  <si>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</si>
  <si>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</si>
  <si>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</si>
  <si>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</si>
  <si>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</si>
  <si>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</si>
  <si>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</si>
  <si>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</si>
  <si>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</si>
  <si>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</si>
  <si>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</si>
  <si>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</si>
  <si>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</si>
  <si>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</si>
  <si>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</si>
  <si>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</si>
  <si>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</si>
  <si>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</si>
  <si>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</si>
  <si>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</si>
  <si>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</si>
  <si>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</si>
  <si>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</si>
  <si>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</si>
  <si>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</si>
  <si>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</si>
  <si>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</si>
  <si>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</si>
  <si>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</si>
  <si>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</si>
  <si>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</si>
  <si>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</si>
  <si>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</si>
  <si>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</si>
  <si>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</si>
  <si>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</si>
  <si>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</si>
  <si>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</si>
  <si>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</si>
  <si>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</si>
  <si>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</si>
  <si>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</si>
  <si>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</si>
  <si>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</si>
  <si>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</si>
  <si>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</si>
  <si>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</si>
  <si>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</si>
  <si>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</si>
  <si>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</si>
  <si>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</si>
  <si>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</si>
  <si>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</si>
  <si>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</si>
  <si>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</si>
  <si>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</si>
  <si>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</si>
  <si>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</si>
  <si>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</si>
  <si>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</si>
  <si>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</si>
  <si>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</si>
  <si>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</si>
  <si>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</si>
  <si>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</si>
  <si>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</si>
  <si>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</si>
  <si>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</si>
  <si>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</si>
  <si>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</si>
  <si>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</si>
  <si>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</si>
  <si>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</si>
  <si>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</si>
  <si>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</si>
  <si>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</si>
  <si>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</si>
  <si>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</si>
  <si>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</si>
  <si>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</si>
  <si>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</si>
  <si>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</si>
  <si>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</si>
  <si>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</si>
  <si>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</si>
  <si>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</si>
  <si>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</si>
  <si>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</si>
  <si>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</si>
  <si>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</si>
  <si>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</si>
  <si>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</si>
  <si>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</si>
  <si>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</si>
  <si>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</si>
  <si>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</si>
  <si>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</si>
  <si>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</si>
  <si>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</si>
  <si>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</si>
  <si>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</si>
  <si>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</si>
  <si>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</si>
  <si>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</si>
  <si>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</si>
  <si>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</si>
  <si>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</si>
  <si>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</si>
  <si>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</si>
  <si>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</si>
  <si>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</si>
  <si>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</si>
  <si>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</si>
  <si>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</si>
  <si>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</si>
  <si>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</si>
  <si>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</si>
  <si>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</si>
  <si>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</si>
  <si>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</si>
  <si>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</si>
  <si>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</si>
  <si>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</si>
  <si>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</si>
  <si>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</si>
  <si>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</si>
  <si>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</si>
  <si>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</si>
  <si>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</si>
  <si>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</si>
  <si>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</si>
  <si>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</si>
  <si>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</si>
  <si>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</si>
  <si>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</si>
  <si>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</si>
  <si>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</si>
  <si>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</si>
  <si>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</si>
  <si>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</si>
  <si>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</si>
  <si>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</si>
  <si>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</si>
  <si>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</si>
  <si>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</si>
  <si>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</si>
  <si>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</si>
  <si>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</si>
  <si>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</si>
  <si>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</si>
  <si>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</si>
  <si>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</si>
  <si>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</si>
  <si>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</si>
  <si>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</si>
  <si>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</si>
  <si>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</si>
  <si>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</si>
  <si>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</si>
  <si>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</si>
  <si>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</si>
  <si>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</si>
  <si>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</si>
  <si>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</si>
  <si>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</si>
  <si>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</si>
  <si>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</si>
  <si>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</si>
  <si>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</si>
  <si>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</si>
  <si>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</si>
  <si>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</si>
  <si>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</si>
  <si>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</si>
  <si>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</si>
  <si>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</si>
  <si>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</si>
  <si>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</si>
  <si>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</si>
  <si>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</si>
  <si>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</si>
  <si>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</si>
  <si>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</si>
  <si>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</si>
  <si>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</si>
  <si>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</si>
  <si>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</si>
  <si>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</si>
  <si>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</si>
  <si>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</si>
  <si>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</si>
  <si>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</si>
  <si>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</si>
  <si>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</si>
  <si>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</si>
  <si>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</si>
  <si>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</si>
  <si>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</si>
  <si>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</si>
  <si>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</si>
  <si>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</si>
  <si>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</si>
  <si>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</si>
  <si>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</si>
  <si>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</si>
  <si>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</si>
  <si>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</si>
  <si>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</si>
  <si>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</si>
  <si>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</si>
  <si>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</si>
  <si>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</si>
  <si>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</si>
  <si>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</si>
  <si>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</si>
  <si>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</si>
  <si>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</si>
  <si>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</si>
  <si>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</si>
  <si>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</si>
  <si>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</si>
  <si>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</si>
  <si>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</si>
  <si>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</si>
  <si>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</si>
  <si>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</si>
  <si>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</si>
  <si>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</si>
  <si>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</si>
  <si>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</si>
  <si>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</si>
  <si>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</si>
  <si>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</si>
  <si>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</si>
  <si>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</si>
  <si>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</si>
  <si>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</si>
  <si>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</si>
  <si>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</si>
  <si>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</si>
  <si>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</si>
  <si>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</si>
  <si>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</si>
  <si>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</si>
  <si>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</si>
  <si>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</si>
  <si>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</si>
  <si>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</si>
  <si>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</si>
  <si>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</si>
  <si>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</si>
  <si>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</si>
  <si>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</si>
  <si>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</si>
  <si>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</si>
  <si>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</si>
  <si>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</si>
  <si>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</si>
  <si>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</si>
  <si>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</si>
  <si>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</si>
  <si>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</si>
  <si>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</si>
  <si>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</si>
  <si>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</si>
  <si>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</si>
  <si>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</si>
  <si>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</si>
  <si>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</si>
  <si>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</si>
  <si>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</si>
  <si>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</si>
  <si>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</si>
  <si>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</si>
  <si>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</si>
  <si>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</si>
  <si>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</si>
  <si>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</si>
  <si>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</si>
  <si>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</si>
  <si>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</si>
  <si>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</si>
  <si>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</si>
  <si>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</si>
  <si>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</si>
  <si>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</si>
  <si>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</si>
  <si>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</si>
  <si>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</si>
  <si>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</si>
  <si>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</si>
  <si>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</si>
  <si>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</si>
  <si>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</si>
  <si>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</si>
  <si>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</si>
  <si>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</si>
  <si>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</si>
  <si>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</si>
  <si>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</si>
  <si>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</si>
  <si>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</si>
  <si>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</si>
  <si>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</si>
  <si>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</si>
  <si>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</si>
  <si>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</si>
  <si>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</si>
  <si>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</si>
  <si>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</si>
  <si>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</si>
  <si>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</si>
  <si>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</si>
  <si>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</si>
  <si>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</si>
  <si>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</si>
  <si>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</si>
  <si>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</si>
  <si>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</si>
  <si>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</si>
  <si>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</si>
  <si>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</si>
  <si>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</si>
  <si>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</si>
  <si>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</si>
  <si>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</si>
  <si>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</si>
  <si>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</si>
  <si>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</si>
  <si>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</si>
  <si>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</si>
  <si>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</si>
  <si>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</si>
  <si>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</si>
  <si>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</si>
  <si>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</si>
  <si>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</si>
  <si>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</si>
  <si>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</si>
  <si>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</si>
  <si>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</si>
  <si>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</si>
  <si>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</si>
  <si>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</si>
  <si>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</si>
  <si>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</si>
  <si>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</si>
  <si>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</si>
  <si>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</si>
  <si>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</si>
  <si>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</si>
  <si>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</si>
  <si>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</si>
  <si>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</si>
  <si>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</si>
  <si>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</si>
  <si>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</si>
  <si>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</si>
  <si>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</si>
  <si>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</si>
  <si>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</si>
  <si>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</si>
  <si>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</si>
  <si>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</si>
  <si>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</si>
  <si>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</si>
  <si>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</si>
  <si>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</si>
  <si>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</si>
  <si>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</si>
  <si>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</si>
  <si>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</si>
  <si>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</si>
  <si>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</si>
  <si>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</si>
  <si>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</si>
  <si>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</si>
  <si>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</si>
  <si>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</si>
  <si>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</si>
  <si>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</si>
  <si>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</si>
  <si>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</si>
  <si>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</si>
  <si>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</si>
  <si>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</si>
  <si>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</si>
  <si>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</si>
  <si>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</si>
  <si>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</si>
  <si>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</si>
  <si>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</si>
  <si>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</si>
  <si>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</si>
  <si>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</si>
  <si>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</si>
  <si>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</si>
  <si>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</si>
  <si>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</si>
  <si>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</si>
  <si>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</si>
  <si>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</si>
  <si>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</si>
  <si>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</si>
  <si>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</si>
  <si>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</si>
  <si>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</si>
  <si>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</si>
  <si>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</si>
  <si>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</si>
  <si>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</si>
  <si>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</si>
  <si>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</si>
  <si>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</si>
  <si>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</si>
  <si>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</si>
  <si>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</si>
  <si>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</si>
  <si>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</si>
  <si>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</si>
  <si>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</si>
  <si>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</si>
  <si>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</si>
  <si>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</si>
  <si>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</si>
  <si>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</si>
  <si>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</si>
  <si>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</si>
  <si>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</si>
  <si>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</si>
  <si>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</si>
  <si>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</si>
  <si>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</si>
  <si>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</si>
  <si>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</si>
  <si>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</si>
  <si>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</si>
  <si>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</si>
  <si>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</si>
  <si>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</si>
  <si>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</si>
  <si>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</si>
  <si>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</si>
  <si>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</si>
  <si>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</si>
  <si>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</si>
  <si>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</si>
  <si>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</si>
  <si>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</si>
  <si>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</si>
  <si>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</si>
  <si>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</si>
  <si>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</si>
  <si>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</si>
  <si>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</si>
  <si>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</si>
  <si>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</si>
  <si>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</si>
  <si>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</si>
  <si>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</si>
  <si>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</si>
  <si>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</si>
  <si>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</si>
  <si>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</si>
  <si>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</si>
  <si>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</si>
  <si>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</si>
  <si>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</si>
  <si>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</si>
  <si>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</si>
  <si>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</si>
  <si>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</si>
  <si>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</si>
  <si>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</si>
  <si>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</si>
  <si>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</si>
  <si>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</si>
  <si>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</si>
  <si>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</si>
  <si>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</si>
  <si>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</si>
  <si>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</si>
  <si>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</si>
  <si>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</si>
  <si>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</si>
  <si>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</si>
  <si>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</si>
  <si>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</si>
  <si>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</si>
  <si>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</si>
  <si>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</si>
  <si>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</si>
  <si>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</si>
  <si>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</si>
  <si>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</si>
  <si>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</si>
  <si>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</si>
  <si>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</si>
  <si>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</si>
  <si>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</si>
  <si>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</si>
  <si>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</si>
  <si>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</si>
  <si>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</si>
  <si>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</si>
  <si>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</si>
  <si>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</si>
  <si>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</si>
  <si>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</si>
  <si>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</si>
  <si>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</si>
  <si>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</si>
  <si>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</si>
  <si>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</si>
  <si>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</si>
  <si>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</si>
  <si>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</si>
  <si>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</si>
  <si>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</si>
  <si>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</si>
  <si>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</si>
  <si>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</si>
  <si>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</si>
  <si>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</si>
  <si>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</si>
  <si>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</si>
  <si>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</si>
  <si>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</si>
  <si>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</si>
  <si>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</si>
  <si>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</si>
  <si>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</si>
  <si>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</si>
  <si>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</si>
  <si>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</si>
  <si>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</si>
  <si>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</si>
  <si>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</si>
  <si>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</si>
  <si>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</si>
  <si>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</si>
  <si>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</si>
  <si>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</si>
  <si>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</si>
  <si>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</si>
  <si>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</si>
  <si>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</si>
  <si>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</si>
  <si>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</si>
  <si>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</si>
  <si>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</si>
  <si>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</si>
  <si>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</si>
  <si>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</si>
  <si>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</si>
  <si>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</si>
  <si>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</si>
  <si>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</si>
  <si>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</si>
  <si>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</si>
  <si>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</si>
  <si>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</si>
  <si>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</si>
  <si>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</si>
  <si>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</si>
  <si>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</si>
  <si>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</si>
  <si>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</si>
  <si>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</si>
  <si>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</si>
  <si>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</si>
  <si>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</si>
  <si>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</si>
  <si>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</si>
  <si>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</si>
  <si>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</si>
  <si>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</si>
  <si>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</si>
  <si>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</si>
  <si>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</si>
  <si>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</si>
  <si>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</si>
  <si>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</si>
  <si>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</si>
  <si>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</si>
  <si>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</si>
  <si>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</si>
  <si>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</si>
  <si>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</si>
  <si>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</si>
  <si>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</si>
  <si>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</si>
  <si>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</si>
  <si>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</si>
  <si>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</si>
  <si>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</si>
  <si>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</si>
  <si>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</si>
  <si>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</si>
  <si>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</si>
  <si>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</si>
  <si>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</si>
  <si>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</si>
  <si>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</si>
  <si>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</si>
  <si>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</si>
  <si>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</si>
  <si>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</si>
  <si>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</si>
  <si>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</si>
  <si>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</si>
  <si>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</si>
  <si>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</si>
  <si>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</si>
  <si>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</si>
  <si>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</si>
  <si>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</si>
  <si>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</si>
  <si>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</si>
  <si>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</si>
  <si>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</si>
  <si>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</si>
  <si>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</si>
  <si>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</si>
  <si>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</si>
  <si>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</si>
  <si>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</si>
  <si>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</si>
  <si>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</si>
  <si>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</si>
  <si>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</si>
  <si>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</si>
  <si>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</si>
  <si>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</si>
  <si>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</si>
  <si>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</si>
  <si>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</si>
  <si>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</si>
  <si>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</si>
  <si>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</si>
  <si>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</si>
  <si>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</si>
  <si>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</si>
  <si>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</si>
  <si>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</si>
  <si>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</si>
  <si>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</si>
  <si>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</si>
  <si>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</si>
  <si>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</si>
  <si>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</si>
  <si>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</si>
  <si>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</si>
  <si>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</si>
  <si>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</si>
  <si>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</si>
  <si>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</si>
  <si>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</si>
  <si>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</si>
  <si>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</si>
  <si>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</si>
  <si>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</si>
  <si>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</si>
  <si>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</si>
  <si>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</si>
  <si>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</si>
  <si>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</si>
  <si>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</si>
  <si>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</si>
  <si>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</si>
  <si>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</si>
  <si>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</si>
  <si>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</si>
  <si>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</si>
  <si>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</si>
  <si>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</si>
  <si>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</si>
  <si>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</si>
  <si>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</si>
  <si>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</si>
  <si>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</si>
  <si>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</si>
  <si>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</si>
  <si>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</si>
  <si>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</si>
  <si>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</si>
  <si>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</si>
  <si>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</si>
  <si>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</si>
  <si>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</si>
  <si>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</si>
  <si>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</si>
  <si>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</si>
  <si>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</si>
  <si>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</si>
  <si>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</si>
  <si>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</si>
  <si>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</si>
  <si>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</si>
  <si>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</si>
  <si>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</si>
  <si>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</si>
  <si>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</si>
  <si>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</si>
  <si>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</si>
  <si>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</si>
  <si>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</si>
  <si>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</si>
  <si>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</si>
  <si>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</si>
  <si>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</si>
  <si>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</si>
  <si>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</si>
  <si>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</si>
  <si>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</si>
  <si>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</si>
  <si>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</si>
  <si>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</si>
  <si>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</si>
  <si>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</si>
  <si>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</si>
  <si>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</si>
  <si>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</si>
  <si>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</si>
  <si>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</si>
  <si>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</si>
  <si>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</si>
  <si>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</si>
  <si>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</si>
  <si>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</si>
  <si>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</si>
  <si>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</si>
  <si>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</si>
  <si>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</si>
  <si>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</si>
  <si>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</si>
  <si>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</si>
  <si>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</si>
  <si>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</si>
  <si>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</si>
  <si>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</si>
  <si>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</si>
  <si>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</si>
  <si>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</si>
  <si>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</si>
  <si>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</si>
  <si>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</si>
  <si>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</si>
  <si>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</si>
  <si>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</si>
  <si>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</si>
  <si>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</si>
  <si>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</si>
  <si>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</si>
  <si>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</si>
  <si>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</si>
  <si>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</si>
  <si>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</si>
  <si>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</si>
  <si>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</si>
  <si>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</si>
  <si>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</si>
  <si>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</si>
  <si>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</si>
  <si>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</si>
  <si>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</si>
  <si>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</si>
  <si>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</si>
  <si>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</si>
  <si>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</si>
  <si>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</si>
  <si>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</si>
  <si>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</si>
  <si>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</si>
  <si>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</si>
  <si>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</si>
  <si>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</si>
  <si>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</si>
  <si>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</si>
  <si>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</si>
  <si>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</si>
  <si>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</si>
  <si>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</si>
  <si>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</si>
  <si>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</si>
  <si>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</si>
  <si>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</si>
  <si>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</si>
  <si>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</si>
  <si>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</si>
  <si>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</si>
  <si>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</si>
  <si>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</si>
  <si>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</si>
  <si>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</si>
  <si>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</si>
  <si>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</si>
  <si>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</si>
  <si>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</si>
  <si>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</si>
  <si>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</si>
  <si>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</si>
  <si>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</si>
  <si>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</si>
  <si>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</si>
  <si>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</si>
  <si>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</si>
  <si>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</si>
  <si>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</si>
  <si>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</si>
  <si>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</si>
  <si>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</si>
  <si>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</si>
  <si>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</si>
  <si>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</si>
  <si>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</si>
  <si>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</si>
  <si>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</si>
  <si>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</si>
  <si>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</si>
  <si>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</si>
  <si>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</si>
  <si>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</si>
  <si>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</si>
  <si>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</si>
  <si>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</si>
  <si>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</si>
  <si>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</si>
  <si>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</si>
  <si>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</si>
  <si>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</si>
  <si>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</si>
  <si>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</si>
  <si>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</si>
  <si>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</si>
  <si>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</si>
  <si>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</si>
  <si>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</si>
  <si>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</si>
  <si>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</si>
  <si>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</si>
  <si>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</si>
  <si>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</si>
  <si>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</si>
  <si>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</si>
  <si>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</si>
  <si>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</si>
  <si>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</si>
  <si>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</si>
  <si>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</si>
  <si>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</si>
  <si>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</si>
  <si>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</si>
  <si>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</si>
  <si>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</si>
  <si>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</si>
  <si>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</si>
  <si>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</si>
  <si>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</si>
  <si>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</si>
  <si>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</si>
  <si>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</si>
  <si>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</si>
  <si>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</si>
  <si>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</si>
  <si>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</si>
  <si>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</si>
  <si>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</si>
  <si>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</si>
  <si>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</si>
  <si>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</si>
  <si>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</si>
  <si>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</si>
  <si>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</si>
  <si>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</si>
  <si>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</si>
  <si>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</si>
  <si>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</si>
  <si>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</si>
  <si>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</si>
  <si>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</si>
  <si>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</si>
  <si>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</si>
  <si>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</si>
  <si>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</si>
  <si>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</si>
  <si>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</si>
  <si>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</si>
  <si>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</si>
  <si>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</si>
  <si>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</si>
  <si>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</si>
  <si>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</si>
  <si>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</si>
  <si>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</si>
  <si>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</si>
  <si>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</si>
  <si>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</si>
  <si>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</si>
  <si>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</si>
  <si>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</si>
  <si>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</si>
  <si>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</si>
  <si>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</si>
  <si>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</si>
  <si>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</si>
  <si>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</si>
  <si>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</si>
  <si>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</si>
  <si>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</si>
  <si>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</si>
  <si>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</si>
  <si>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</si>
  <si>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</si>
  <si>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</si>
  <si>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</si>
  <si>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</si>
  <si>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</si>
  <si>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</si>
  <si>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</si>
  <si>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</si>
  <si>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</si>
  <si>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</si>
  <si>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</si>
  <si>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</si>
  <si>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</si>
  <si>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</si>
  <si>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</si>
  <si>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</si>
  <si>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</si>
  <si>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</si>
  <si>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</si>
  <si>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</si>
  <si>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</si>
  <si>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</si>
  <si>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</si>
  <si>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</si>
  <si>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</si>
  <si>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</si>
  <si>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</si>
  <si>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</si>
  <si>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</si>
  <si>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</si>
  <si>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</si>
  <si>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</si>
  <si>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</si>
  <si>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</si>
  <si>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</si>
  <si>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</si>
  <si>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</si>
  <si>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</si>
  <si>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</si>
  <si>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</si>
  <si>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</si>
  <si>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</si>
  <si>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</si>
  <si>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</si>
  <si>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</si>
  <si>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</si>
  <si>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</si>
  <si>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</si>
  <si>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</si>
  <si>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</si>
  <si>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</si>
  <si>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</si>
  <si>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</si>
  <si>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</si>
  <si>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</si>
  <si>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</si>
  <si>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</si>
  <si>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</si>
  <si>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</si>
  <si>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</si>
  <si>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</si>
  <si>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</si>
  <si>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</si>
  <si>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</si>
  <si>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</si>
  <si>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</si>
  <si>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</si>
  <si>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</si>
  <si>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</si>
  <si>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</si>
  <si>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</si>
  <si>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</si>
  <si>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</si>
  <si>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</si>
  <si>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</si>
  <si>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</si>
  <si>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</si>
  <si>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</si>
  <si>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</si>
  <si>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</si>
  <si>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</si>
  <si>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</si>
  <si>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</si>
  <si>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</si>
  <si>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</si>
  <si>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</si>
  <si>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</si>
  <si>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</si>
  <si>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</si>
  <si>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</si>
  <si>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</si>
  <si>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</si>
  <si>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</si>
  <si>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</si>
  <si>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</si>
  <si>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</si>
  <si>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</si>
  <si>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</si>
  <si>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</si>
  <si>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</si>
  <si>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</si>
  <si>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</si>
  <si>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</si>
  <si>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</si>
  <si>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</si>
  <si>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</si>
  <si>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</si>
  <si>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</si>
  <si>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</si>
  <si>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</si>
  <si>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</si>
  <si>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</si>
  <si>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</si>
  <si>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</si>
  <si>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</si>
  <si>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</si>
  <si>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</si>
  <si>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</si>
  <si>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</si>
  <si>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</si>
  <si>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</si>
  <si>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</si>
  <si>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</si>
  <si>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</si>
  <si>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</si>
  <si>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</si>
  <si>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</si>
  <si>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</si>
  <si>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</si>
  <si>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</si>
  <si>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</si>
  <si>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</si>
  <si>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</si>
  <si>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</si>
  <si>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</si>
  <si>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</si>
  <si>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</si>
  <si>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</si>
  <si>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</si>
  <si>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</si>
  <si>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</si>
  <si>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</si>
  <si>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</si>
  <si>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</si>
  <si>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</si>
  <si>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</si>
  <si>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</si>
  <si>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</si>
  <si>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</si>
  <si>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</si>
  <si>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</si>
  <si>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</si>
  <si>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</si>
  <si>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</si>
  <si>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</si>
  <si>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</si>
  <si>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</si>
  <si>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</si>
  <si>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</si>
  <si>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</si>
  <si>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</si>
  <si>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</si>
  <si>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</si>
  <si>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</si>
  <si>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</si>
  <si>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</si>
  <si>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</si>
  <si>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</si>
  <si>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</si>
  <si>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</si>
  <si>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</si>
  <si>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</si>
  <si>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</si>
  <si>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</si>
  <si>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</si>
  <si>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</si>
  <si>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</si>
  <si>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</si>
  <si>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</si>
  <si>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</si>
  <si>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</si>
  <si>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</si>
  <si>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</si>
  <si>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</si>
  <si>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</si>
  <si>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</si>
  <si>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</si>
  <si>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</si>
  <si>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</si>
  <si>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</si>
  <si>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</si>
  <si>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</si>
  <si>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</si>
  <si>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</si>
  <si>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</si>
  <si>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</si>
  <si>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</si>
  <si>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</si>
  <si>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</si>
  <si>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</si>
  <si>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</si>
  <si>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</si>
  <si>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</si>
  <si>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</si>
  <si>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</si>
  <si>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</si>
  <si>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</si>
  <si>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</si>
  <si>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</si>
  <si>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</si>
  <si>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</si>
  <si>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</si>
  <si>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</si>
  <si>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</si>
  <si>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</si>
  <si>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</si>
  <si>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</si>
  <si>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</si>
  <si>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</si>
  <si>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</si>
  <si>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</si>
  <si>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</si>
  <si>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</si>
  <si>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</si>
  <si>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</si>
  <si>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</si>
  <si>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</si>
  <si>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</si>
  <si>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</si>
  <si>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</si>
  <si>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</si>
  <si>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</si>
  <si>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</si>
  <si>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</si>
  <si>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</si>
  <si>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</si>
  <si>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</si>
  <si>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</si>
  <si>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</si>
  <si>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</si>
  <si>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</si>
  <si>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</si>
  <si>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</si>
  <si>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</si>
  <si>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</si>
  <si>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</si>
  <si>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</si>
  <si>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</si>
  <si>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</si>
  <si>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</si>
  <si>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</si>
  <si>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</si>
  <si>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</si>
  <si>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</si>
  <si>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</si>
  <si>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</si>
  <si>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</si>
  <si>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</si>
  <si>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</si>
  <si>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</si>
  <si>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</si>
  <si>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</si>
  <si>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</si>
  <si>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</si>
  <si>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</si>
  <si>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</si>
  <si>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</si>
  <si>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</si>
  <si>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</si>
  <si>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</si>
  <si>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</si>
  <si>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</si>
  <si>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</si>
  <si>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</si>
  <si>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</si>
  <si>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</si>
  <si>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</si>
  <si>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</si>
  <si>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</si>
  <si>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</si>
  <si>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</si>
  <si>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</si>
  <si>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</si>
  <si>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</si>
  <si>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</si>
  <si>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</si>
  <si>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</si>
  <si>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</si>
  <si>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</si>
  <si>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</si>
  <si>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</si>
  <si>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</si>
  <si>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</si>
  <si>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</si>
  <si>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</si>
  <si>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</si>
  <si>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</si>
  <si>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</si>
  <si>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</si>
  <si>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</si>
  <si>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</si>
  <si>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</si>
  <si>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</si>
  <si>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</si>
  <si>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</si>
  <si>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</si>
  <si>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</si>
  <si>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</si>
  <si>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</si>
  <si>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</si>
  <si>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</si>
  <si>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</si>
  <si>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</si>
  <si>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</si>
  <si>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</si>
  <si>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</si>
  <si>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</si>
  <si>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</si>
  <si>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</si>
  <si>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</si>
  <si>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</si>
  <si>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</si>
  <si>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</si>
  <si>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</si>
  <si>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</si>
  <si>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</si>
  <si>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</si>
  <si>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</si>
  <si>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</si>
  <si>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</si>
  <si>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</si>
  <si>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</si>
  <si>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</si>
  <si>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</si>
  <si>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</si>
  <si>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</si>
  <si>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</si>
  <si>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</si>
  <si>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</si>
  <si>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</si>
  <si>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</si>
  <si>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</si>
  <si>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</si>
  <si>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</si>
  <si>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</si>
  <si>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</si>
  <si>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</si>
  <si>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</si>
  <si>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</si>
  <si>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</si>
  <si>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</si>
  <si>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</si>
  <si>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</si>
  <si>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</si>
  <si>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</si>
  <si>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</si>
  <si>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</si>
  <si>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</si>
  <si>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</si>
  <si>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</si>
  <si>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</si>
  <si>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</si>
  <si>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</si>
  <si>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</si>
  <si>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</si>
  <si>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</si>
  <si>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</si>
  <si>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</si>
  <si>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</si>
  <si>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</si>
  <si>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</si>
  <si>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</si>
  <si>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</si>
  <si>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</si>
  <si>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</si>
  <si>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</si>
  <si>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</si>
  <si>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</si>
  <si>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</si>
  <si>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</si>
  <si>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</si>
  <si>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</si>
  <si>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</si>
  <si>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</si>
  <si>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</si>
  <si>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</si>
  <si>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</si>
  <si>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</si>
  <si>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</si>
  <si>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</si>
  <si>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</si>
  <si>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</si>
  <si>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</si>
  <si>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</si>
  <si>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</si>
  <si>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</si>
  <si>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</si>
  <si>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</si>
  <si>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</si>
  <si>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</si>
  <si>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</si>
  <si>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</si>
  <si>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</si>
  <si>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</si>
  <si>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</si>
  <si>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</si>
  <si>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</si>
  <si>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</si>
  <si>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</si>
  <si>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</si>
  <si>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</si>
  <si>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</si>
  <si>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</si>
  <si>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</si>
  <si>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</si>
  <si>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</si>
  <si>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</si>
  <si>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</si>
  <si>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</si>
  <si>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</si>
  <si>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</si>
  <si>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</si>
  <si>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</si>
  <si>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</si>
  <si>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</si>
  <si>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</si>
  <si>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</si>
  <si>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</si>
  <si>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</si>
  <si>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</si>
  <si>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</si>
  <si>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</si>
  <si>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</si>
  <si>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</si>
  <si>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</si>
  <si>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</si>
  <si>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</si>
  <si>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</si>
  <si>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</si>
  <si>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</si>
  <si>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</si>
  <si>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</si>
  <si>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</si>
  <si>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</si>
  <si>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</si>
  <si>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</si>
  <si>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</si>
  <si>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</si>
  <si>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</si>
  <si>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</si>
  <si>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</si>
  <si>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</si>
  <si>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</si>
  <si>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</si>
  <si>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</si>
  <si>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</si>
  <si>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</si>
  <si>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</si>
  <si>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</si>
  <si>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</si>
  <si>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</si>
  <si>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</si>
  <si>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</si>
  <si>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</si>
  <si>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</si>
  <si>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</si>
  <si>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</si>
  <si>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</si>
  <si>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</si>
  <si>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</si>
  <si>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</si>
  <si>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</si>
  <si>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</si>
  <si>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</si>
  <si>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</si>
  <si>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</si>
  <si>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</si>
  <si>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</si>
  <si>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</si>
  <si>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</si>
  <si>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</si>
  <si>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</si>
  <si>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</si>
  <si>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</si>
  <si>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</si>
  <si>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</si>
  <si>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</si>
  <si>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</si>
  <si>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</si>
  <si>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</si>
  <si>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</si>
  <si>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</si>
  <si>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</si>
  <si>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</si>
  <si>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</si>
  <si>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</si>
  <si>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</si>
  <si>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</si>
  <si>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</si>
  <si>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</si>
  <si>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</si>
  <si>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</si>
  <si>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</si>
  <si>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</si>
  <si>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</si>
  <si>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</si>
  <si>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</si>
  <si>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</si>
  <si>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</si>
  <si>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</si>
  <si>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</si>
  <si>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</si>
  <si>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</si>
  <si>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</si>
  <si>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</si>
  <si>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</si>
  <si>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</si>
  <si>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</si>
  <si>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</si>
  <si>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</si>
  <si>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</si>
  <si>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</si>
  <si>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</si>
  <si>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</si>
  <si>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</si>
  <si>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</si>
  <si>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</si>
  <si>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</si>
  <si>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</si>
  <si>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</si>
  <si>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</si>
  <si>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</si>
  <si>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</si>
  <si>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</si>
  <si>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</si>
  <si>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</si>
  <si>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</si>
  <si>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</si>
  <si>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</si>
  <si>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</si>
  <si>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</si>
  <si>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</si>
  <si>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</si>
  <si>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</si>
  <si>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</si>
  <si>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</si>
  <si>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</si>
  <si>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</si>
  <si>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</si>
  <si>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</si>
  <si>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</si>
  <si>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</si>
  <si>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</si>
  <si>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</si>
  <si>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</si>
  <si>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</si>
  <si>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</si>
  <si>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</si>
  <si>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</si>
  <si>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</si>
  <si>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</si>
  <si>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</si>
  <si>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</si>
  <si>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</si>
  <si>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</si>
  <si>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</si>
  <si>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</si>
  <si>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</si>
  <si>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</si>
  <si>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</si>
  <si>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</si>
  <si>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</si>
  <si>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</si>
  <si>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</si>
  <si>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</si>
  <si>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</si>
  <si>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</si>
  <si>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</si>
  <si>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</si>
  <si>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</si>
  <si>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</si>
  <si>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</si>
  <si>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</si>
  <si>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</si>
  <si>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</si>
  <si>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</si>
  <si>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</si>
  <si>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</si>
  <si>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</si>
  <si>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</si>
  <si>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</si>
  <si>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</si>
  <si>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</si>
  <si>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</si>
  <si>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</si>
  <si>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</si>
  <si>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</si>
  <si>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</si>
  <si>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</si>
  <si>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</si>
  <si>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</si>
  <si>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</si>
  <si>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</si>
  <si>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</si>
  <si>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</si>
  <si>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</si>
  <si>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</si>
  <si>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</si>
  <si>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</si>
  <si>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</si>
  <si>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</si>
  <si>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</si>
  <si>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</si>
  <si>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</si>
  <si>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</si>
  <si>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</si>
  <si>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</si>
  <si>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</si>
  <si>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</si>
  <si>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</si>
  <si>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</si>
  <si>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</si>
  <si>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</si>
  <si>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</si>
  <si>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</si>
  <si>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</si>
  <si>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</si>
  <si>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</si>
  <si>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</si>
  <si>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</si>
  <si>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</si>
  <si>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</si>
  <si>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</si>
  <si>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</si>
  <si>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</si>
  <si>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</si>
  <si>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</si>
  <si>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</si>
  <si>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</si>
  <si>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</si>
  <si>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</si>
  <si>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</si>
  <si>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</si>
  <si>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</si>
  <si>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</si>
  <si>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</si>
  <si>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</si>
  <si>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</si>
  <si>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</si>
  <si>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</si>
  <si>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</si>
  <si>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</si>
  <si>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</si>
  <si>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</si>
  <si>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</si>
  <si>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</si>
  <si>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</si>
  <si>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</si>
  <si>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</si>
  <si>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</si>
  <si>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</si>
  <si>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</si>
  <si>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</si>
  <si>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</si>
  <si>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</si>
  <si>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</si>
  <si>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</si>
  <si>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</si>
  <si>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</si>
  <si>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</si>
  <si>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</si>
  <si>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</si>
  <si>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</si>
  <si>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</si>
  <si>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</si>
  <si>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</si>
  <si>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</si>
  <si>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</si>
  <si>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</si>
  <si>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</si>
  <si>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</si>
  <si>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</si>
  <si>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</si>
  <si>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</si>
  <si>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</si>
  <si>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</si>
  <si>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</si>
  <si>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</si>
  <si>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</si>
  <si>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</si>
  <si>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</si>
  <si>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</si>
  <si>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</si>
  <si>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</si>
  <si>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</si>
  <si>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</si>
  <si>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</si>
  <si>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</si>
  <si>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</si>
  <si>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</si>
  <si>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</si>
  <si>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</si>
  <si>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</si>
  <si>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</si>
  <si>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</si>
  <si>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</si>
  <si>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</si>
  <si>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</si>
  <si>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</si>
  <si>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</si>
  <si>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</si>
  <si>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</si>
  <si>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</si>
  <si>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</si>
  <si>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</si>
  <si>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</si>
  <si>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</si>
  <si>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</si>
  <si>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</si>
  <si>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</si>
  <si>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</si>
  <si>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</si>
  <si>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</si>
  <si>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</si>
  <si>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</si>
  <si>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</si>
  <si>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</si>
  <si>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</si>
  <si>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</si>
  <si>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</si>
  <si>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</si>
  <si>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</si>
  <si>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</si>
  <si>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</si>
  <si>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</si>
  <si>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</si>
  <si>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</si>
  <si>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</si>
  <si>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</si>
  <si>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</si>
  <si>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</si>
  <si>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</si>
  <si>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</si>
  <si>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</si>
  <si>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</si>
  <si>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</si>
  <si>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</si>
  <si>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</si>
  <si>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</si>
  <si>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</si>
  <si>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</si>
  <si>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</si>
  <si>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</si>
  <si>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</si>
  <si>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</si>
  <si>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</si>
  <si>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</si>
  <si>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</si>
  <si>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</si>
  <si>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</si>
  <si>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</si>
  <si>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</si>
  <si>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</si>
  <si>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</si>
  <si>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</si>
  <si>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</si>
  <si>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</si>
  <si>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</si>
  <si>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</si>
  <si>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</si>
  <si>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</si>
  <si>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</si>
  <si>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</si>
  <si>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</si>
  <si>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</si>
  <si>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</si>
  <si>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</si>
  <si>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</si>
  <si>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</si>
  <si>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</si>
  <si>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</si>
  <si>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</si>
  <si>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</si>
  <si>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</si>
  <si>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</si>
  <si>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</si>
  <si>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</si>
  <si>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</si>
  <si>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</si>
  <si>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</si>
  <si>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</si>
  <si>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</si>
  <si>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</si>
  <si>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</si>
  <si>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</si>
  <si>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</si>
  <si>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</si>
  <si>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</si>
  <si>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</si>
  <si>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</si>
  <si>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</si>
  <si>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</si>
  <si>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</si>
  <si>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</si>
  <si>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</si>
  <si>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</si>
  <si>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</si>
  <si>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</si>
  <si>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</si>
  <si>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</si>
  <si>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</si>
  <si>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</si>
  <si>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</si>
  <si>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</si>
  <si>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</si>
  <si>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</si>
  <si>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</si>
  <si>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</si>
  <si>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</si>
  <si>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</si>
  <si>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</si>
  <si>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</si>
  <si>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</si>
  <si>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</si>
  <si>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</si>
  <si>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</si>
  <si>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</si>
  <si>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</si>
  <si>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</si>
  <si>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</si>
  <si>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</si>
  <si>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</si>
  <si>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</si>
  <si>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</si>
  <si>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</si>
  <si>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</si>
  <si>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</si>
  <si>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</si>
  <si>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</si>
  <si>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</si>
  <si>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</si>
  <si>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</si>
  <si>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</si>
  <si>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</si>
  <si>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</si>
  <si>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</si>
  <si>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</si>
  <si>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</si>
  <si>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</si>
  <si>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</si>
  <si>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</si>
  <si>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</si>
  <si>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</si>
  <si>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</si>
  <si>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</si>
  <si>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</si>
  <si>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</si>
  <si>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</si>
  <si>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</si>
  <si>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</si>
  <si>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</si>
  <si>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</si>
  <si>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</si>
  <si>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</si>
  <si>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</si>
  <si>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</si>
  <si>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</si>
  <si>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</si>
  <si>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</si>
  <si>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</si>
  <si>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</si>
  <si>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</si>
  <si>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</si>
  <si>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</si>
  <si>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</si>
  <si>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</si>
  <si>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</si>
  <si>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</si>
  <si>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</si>
  <si>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</si>
  <si>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</si>
  <si>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</si>
  <si>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</si>
  <si>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</si>
  <si>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</si>
  <si>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</si>
  <si>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</si>
  <si>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</si>
  <si>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</si>
  <si>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</si>
  <si>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</si>
  <si>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</si>
  <si>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</si>
  <si>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</si>
  <si>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</si>
  <si>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</si>
  <si>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</si>
  <si>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</si>
  <si>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</si>
  <si>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</si>
  <si>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</si>
  <si>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</si>
  <si>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</si>
  <si>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</si>
  <si>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</si>
  <si>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</si>
  <si>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</si>
  <si>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</si>
  <si>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</si>
  <si>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</si>
  <si>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</si>
  <si>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</si>
  <si>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</si>
  <si>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</si>
  <si>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</si>
  <si>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</si>
  <si>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</si>
  <si>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</si>
  <si>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</si>
  <si>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</si>
  <si>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</si>
  <si>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</si>
  <si>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</si>
  <si>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</si>
  <si>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</si>
  <si>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</si>
  <si>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</si>
  <si>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</si>
  <si>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</si>
  <si>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</si>
  <si>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</si>
  <si>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</si>
  <si>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</si>
  <si>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</si>
  <si>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</si>
  <si>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</si>
  <si>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</si>
  <si>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</si>
  <si>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</si>
  <si>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</si>
  <si>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</si>
  <si>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</si>
  <si>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</si>
  <si>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</si>
  <si>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</si>
  <si>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</si>
  <si>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</si>
  <si>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</si>
  <si>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</si>
  <si>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</si>
  <si>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</si>
  <si>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</si>
  <si>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</si>
  <si>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</si>
  <si>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</si>
  <si>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</si>
  <si>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</si>
  <si>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</si>
  <si>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</si>
  <si>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</si>
  <si>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</si>
  <si>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</si>
  <si>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</si>
  <si>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</si>
  <si>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</si>
  <si>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</si>
  <si>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</si>
  <si>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</si>
  <si>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</si>
  <si>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</si>
  <si>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</si>
  <si>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</si>
  <si>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</si>
  <si>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</si>
  <si>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</si>
  <si>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</si>
  <si>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</si>
  <si>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</si>
  <si>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</si>
  <si>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</si>
  <si>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</si>
  <si>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</si>
  <si>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</si>
  <si>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</si>
  <si>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</si>
  <si>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</si>
  <si>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</si>
  <si>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</si>
  <si>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</si>
  <si>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</si>
  <si>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</si>
  <si>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</si>
  <si>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</si>
  <si>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</si>
  <si>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</si>
  <si>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</si>
  <si>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</si>
  <si>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</si>
  <si>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</si>
  <si>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</si>
  <si>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</si>
  <si>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</si>
  <si>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</si>
  <si>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</si>
  <si>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</si>
  <si>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</si>
  <si>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</si>
  <si>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</si>
  <si>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</si>
  <si>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</si>
  <si>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</si>
  <si>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</si>
  <si>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</si>
  <si>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</si>
  <si>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</si>
  <si>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</si>
  <si>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</si>
  <si>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</si>
  <si>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</si>
  <si>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</si>
  <si>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</si>
  <si>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</si>
  <si>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</si>
  <si>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</si>
  <si>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</si>
  <si>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</si>
  <si>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</si>
  <si>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</si>
  <si>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</si>
  <si>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</si>
  <si>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</si>
  <si>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</si>
  <si>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</si>
  <si>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</si>
  <si>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</si>
  <si>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</si>
  <si>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</si>
  <si>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</si>
  <si>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</si>
  <si>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</si>
  <si>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</si>
  <si>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</si>
  <si>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</si>
  <si>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</si>
  <si>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</si>
  <si>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</si>
  <si>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</si>
  <si>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</si>
  <si>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</si>
  <si>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</si>
  <si>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</si>
  <si>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</si>
  <si>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</si>
  <si>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</si>
  <si>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</si>
  <si>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</si>
  <si>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</si>
  <si>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</si>
  <si>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</si>
  <si>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</si>
  <si>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</si>
  <si>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</si>
  <si>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</si>
  <si>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</si>
  <si>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</si>
  <si>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</si>
  <si>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</si>
  <si>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</si>
  <si>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</si>
  <si>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</si>
  <si>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</si>
  <si>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</si>
  <si>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</si>
  <si>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</si>
  <si>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</si>
  <si>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</si>
  <si>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</si>
  <si>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</si>
  <si>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</si>
  <si>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</si>
  <si>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</si>
  <si>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</si>
  <si>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</si>
  <si>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</si>
  <si>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</si>
  <si>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</si>
  <si>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</si>
  <si>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</si>
  <si>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</si>
  <si>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</si>
  <si>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</si>
  <si>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</si>
  <si>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</si>
  <si>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</si>
  <si>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</si>
  <si>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</si>
  <si>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</si>
  <si>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</si>
  <si>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</si>
  <si>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</si>
  <si>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</si>
  <si>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</si>
  <si>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</si>
  <si>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</si>
  <si>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</si>
  <si>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</si>
  <si>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</si>
  <si>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</si>
  <si>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</si>
  <si>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</si>
  <si>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</si>
  <si>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</si>
  <si>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</si>
  <si>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</si>
  <si>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</si>
  <si>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</si>
  <si>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</si>
  <si>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</si>
  <si>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</si>
  <si>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</si>
  <si>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</si>
  <si>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</si>
  <si>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</si>
  <si>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</si>
  <si>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</si>
  <si>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</si>
  <si>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</si>
  <si>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</si>
  <si>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</si>
  <si>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</si>
  <si>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</si>
  <si>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</si>
  <si>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</si>
  <si>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</si>
  <si>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</si>
  <si>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</si>
  <si>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</si>
  <si>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</si>
  <si>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</si>
  <si>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</si>
  <si>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</si>
  <si>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</si>
  <si>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</si>
  <si>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</si>
  <si>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</si>
  <si>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</si>
  <si>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</si>
  <si>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</si>
  <si>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</si>
  <si>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</si>
  <si>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</si>
  <si>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</si>
  <si>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</si>
  <si>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</si>
  <si>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</si>
  <si>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</si>
  <si>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</si>
  <si>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</si>
  <si>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</si>
  <si>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</si>
  <si>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</si>
  <si>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</si>
  <si>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</si>
  <si>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</si>
  <si>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</si>
  <si>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</si>
  <si>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</si>
  <si>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</si>
  <si>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</si>
  <si>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</si>
  <si>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</si>
  <si>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</si>
  <si>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</si>
  <si>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</si>
  <si>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</si>
  <si>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</si>
  <si>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</si>
  <si>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</si>
  <si>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</si>
  <si>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</si>
  <si>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</si>
  <si>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</si>
  <si>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</si>
  <si>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</si>
  <si>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</si>
  <si>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</si>
  <si>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</si>
  <si>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</si>
  <si>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</si>
  <si>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</si>
  <si>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</si>
  <si>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</si>
  <si>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</si>
  <si>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</si>
  <si>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</si>
  <si>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</si>
  <si>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</si>
  <si>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</si>
  <si>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</si>
  <si>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</si>
  <si>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</si>
  <si>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</si>
  <si>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</si>
  <si>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</si>
  <si>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</si>
  <si>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</si>
  <si>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</si>
  <si>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</si>
  <si>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</si>
  <si>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</si>
  <si>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</si>
  <si>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</si>
  <si>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</si>
  <si>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</si>
  <si>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</si>
  <si>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</si>
  <si>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</si>
  <si>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</si>
  <si>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</si>
  <si>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</si>
  <si>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</si>
  <si>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</si>
  <si>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</si>
  <si>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</si>
  <si>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</si>
  <si>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</si>
  <si>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</si>
  <si>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</si>
  <si>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</si>
  <si>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</si>
  <si>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</si>
  <si>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</si>
  <si>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</si>
  <si>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</si>
  <si>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</si>
  <si>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</si>
  <si>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</si>
  <si>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</si>
  <si>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</si>
  <si>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</si>
  <si>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</si>
  <si>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</si>
  <si>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</si>
  <si>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</si>
  <si>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</si>
  <si>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</si>
  <si>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</si>
  <si>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</si>
  <si>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</si>
  <si>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</si>
  <si>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</si>
  <si>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</si>
  <si>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</si>
  <si>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</si>
  <si>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</si>
  <si>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</si>
  <si>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</si>
  <si>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</si>
  <si>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</si>
  <si>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</si>
  <si>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</si>
  <si>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</si>
  <si>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</si>
  <si>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</si>
  <si>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</si>
  <si>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</si>
  <si>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</si>
  <si>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</si>
  <si>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</si>
  <si>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</si>
  <si>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</si>
  <si>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</si>
  <si>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</si>
  <si>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</si>
  <si>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</si>
  <si>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</si>
  <si>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</si>
  <si>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</si>
  <si>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</si>
  <si>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</si>
  <si>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</si>
  <si>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</si>
  <si>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</si>
  <si>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</si>
  <si>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</si>
  <si>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</si>
  <si>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</si>
  <si>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</si>
  <si>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</si>
  <si>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</si>
  <si>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</si>
  <si>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</si>
  <si>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</si>
  <si>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</si>
  <si>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</si>
  <si>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</si>
  <si>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</si>
  <si>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</si>
  <si>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</si>
  <si>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</si>
  <si>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</si>
  <si>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</si>
  <si>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</si>
  <si>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</si>
  <si>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</si>
  <si>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</si>
  <si>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</si>
  <si>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</si>
  <si>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</si>
  <si>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</si>
  <si>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</si>
  <si>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</si>
  <si>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</si>
  <si>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</si>
  <si>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</si>
  <si>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</si>
  <si>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</si>
  <si>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</si>
  <si>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</si>
  <si>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</si>
  <si>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</si>
  <si>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</si>
  <si>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</si>
  <si>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</si>
  <si>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</si>
  <si>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</si>
  <si>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</si>
  <si>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</si>
  <si>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</si>
  <si>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</si>
  <si>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</si>
  <si>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</si>
  <si>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</si>
  <si>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</si>
  <si>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</si>
  <si>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</si>
  <si>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</si>
  <si>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</si>
  <si>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</si>
  <si>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</si>
  <si>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</si>
  <si>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</si>
  <si>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</si>
  <si>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</si>
  <si>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</si>
  <si>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</si>
  <si>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</si>
  <si>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</si>
  <si>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</si>
  <si>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</si>
  <si>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</si>
  <si>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</si>
  <si>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</si>
  <si>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</si>
  <si>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</si>
  <si>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</si>
  <si>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</si>
  <si>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</si>
  <si>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</si>
  <si>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</si>
  <si>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</si>
  <si>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</si>
  <si>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</si>
  <si>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</si>
  <si>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</si>
  <si>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</si>
  <si>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</si>
  <si>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</si>
  <si>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</si>
  <si>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</si>
  <si>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</si>
  <si>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</si>
  <si>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</si>
  <si>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</si>
  <si>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</si>
  <si>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</si>
  <si>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</si>
  <si>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</si>
  <si>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</si>
  <si>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</si>
  <si>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</si>
  <si>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</si>
  <si>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</si>
  <si>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</si>
  <si>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</si>
  <si>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</si>
  <si>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</si>
  <si>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</si>
  <si>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</si>
  <si>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</si>
  <si>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</si>
  <si>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</si>
  <si>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</si>
  <si>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</si>
  <si>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</si>
  <si>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</si>
  <si>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</si>
  <si>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</si>
  <si>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</si>
  <si>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</si>
  <si>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</si>
  <si>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</si>
  <si>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</si>
  <si>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</si>
  <si>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</si>
  <si>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</si>
  <si>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</si>
  <si>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</si>
  <si>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</si>
  <si>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</si>
  <si>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</si>
  <si>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</si>
  <si>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</si>
  <si>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</si>
  <si>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</si>
  <si>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</si>
  <si>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</si>
  <si>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</si>
  <si>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</si>
  <si>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</si>
  <si>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</si>
  <si>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</si>
  <si>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</si>
  <si>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</si>
  <si>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</si>
  <si>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</si>
  <si>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</si>
  <si>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</si>
  <si>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</si>
  <si>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</si>
  <si>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</si>
  <si>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</si>
  <si>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</si>
  <si>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</si>
  <si>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</si>
  <si>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</si>
  <si>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</si>
  <si>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</si>
  <si>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</si>
  <si>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</si>
  <si>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</si>
  <si>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</si>
  <si>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</si>
  <si>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</si>
  <si>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</si>
  <si>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</si>
  <si>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</si>
  <si>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</si>
  <si>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</si>
  <si>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</si>
  <si>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</si>
  <si>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</si>
  <si>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</si>
  <si>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</si>
  <si>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</si>
  <si>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</si>
  <si>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</si>
  <si>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</si>
  <si>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</si>
  <si>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</si>
  <si>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</si>
  <si>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</si>
  <si>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</si>
  <si>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</si>
  <si>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</si>
  <si>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</si>
  <si>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</si>
  <si>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</si>
  <si>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</si>
  <si>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</si>
  <si>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</si>
  <si>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</si>
  <si>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</si>
  <si>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</si>
  <si>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</si>
  <si>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</si>
  <si>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</si>
  <si>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</si>
  <si>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</si>
  <si>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</si>
  <si>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</si>
  <si>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</si>
  <si>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</si>
  <si>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</si>
  <si>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</si>
  <si>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</si>
  <si>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</si>
  <si>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</si>
  <si>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</si>
  <si>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</si>
  <si>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</si>
  <si>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</si>
  <si>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</si>
  <si>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</si>
  <si>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</si>
  <si>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</si>
  <si>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</si>
  <si>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</si>
  <si>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</si>
  <si>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</si>
  <si>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</si>
  <si>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</si>
  <si>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</si>
  <si>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</si>
  <si>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</si>
  <si>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</si>
  <si>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</si>
  <si>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</si>
  <si>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</si>
  <si>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</si>
  <si>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</si>
  <si>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</si>
  <si>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</si>
  <si>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</si>
  <si>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</si>
  <si>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</si>
  <si>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</si>
  <si>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</si>
  <si>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</si>
  <si>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</si>
  <si>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</si>
  <si>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</si>
  <si>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</si>
  <si>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</si>
  <si>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</si>
  <si>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</si>
  <si>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</si>
  <si>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</si>
  <si>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</si>
  <si>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</si>
  <si>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</si>
  <si>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</si>
  <si>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</si>
  <si>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</si>
  <si>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</si>
  <si>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</si>
  <si>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</si>
  <si>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</si>
  <si>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</si>
  <si>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</si>
  <si>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</si>
  <si>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</si>
  <si>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</si>
  <si>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</si>
  <si>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</si>
  <si>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</si>
  <si>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</si>
  <si>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</si>
  <si>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</si>
  <si>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</si>
  <si>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</si>
  <si>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</si>
  <si>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</si>
  <si>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</si>
  <si>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</si>
  <si>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</si>
  <si>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</si>
  <si>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</si>
  <si>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</si>
  <si>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</si>
  <si>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</si>
  <si>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</si>
  <si>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</si>
  <si>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</si>
  <si>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</si>
  <si>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</si>
  <si>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</si>
  <si>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</si>
  <si>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</si>
  <si>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</si>
  <si>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</si>
  <si>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</si>
  <si>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</si>
  <si>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</si>
  <si>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</si>
  <si>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</si>
  <si>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</si>
  <si>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</si>
  <si>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</si>
  <si>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</si>
  <si>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</si>
  <si>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</si>
  <si>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</si>
  <si>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</si>
  <si>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</si>
  <si>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</si>
  <si>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</si>
  <si>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</si>
  <si>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</si>
  <si>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</si>
  <si>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</si>
  <si>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</si>
  <si>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</si>
  <si>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</si>
  <si>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</si>
  <si>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</si>
  <si>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</si>
  <si>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</si>
  <si>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</si>
  <si>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</si>
  <si>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</si>
  <si>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</si>
  <si>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</si>
  <si>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</si>
  <si>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</si>
  <si>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</si>
  <si>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</si>
  <si>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</si>
  <si>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</si>
  <si>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</si>
  <si>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</si>
  <si>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</si>
  <si>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</si>
  <si>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</si>
  <si>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</si>
  <si>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</si>
  <si>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</si>
  <si>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</si>
  <si>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</si>
  <si>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</si>
  <si>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</si>
  <si>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</si>
  <si>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</si>
  <si>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</si>
  <si>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</si>
  <si>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</si>
  <si>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</si>
  <si>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</si>
  <si>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</si>
  <si>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</si>
  <si>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</si>
  <si>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</si>
  <si>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</si>
  <si>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</si>
  <si>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</si>
  <si>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</si>
  <si>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</si>
  <si>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</si>
  <si>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</si>
  <si>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</si>
  <si>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</si>
  <si>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</si>
  <si>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</si>
  <si>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</si>
  <si>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</si>
  <si>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</si>
  <si>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</si>
  <si>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</si>
  <si>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</si>
  <si>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</si>
  <si>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</si>
  <si>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</si>
  <si>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</si>
  <si>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</si>
  <si>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</si>
  <si>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</si>
  <si>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</si>
  <si>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</si>
  <si>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</si>
  <si>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</si>
  <si>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</si>
  <si>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</si>
  <si>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</si>
  <si>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</si>
  <si>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</si>
  <si>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</si>
  <si>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</si>
  <si>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</si>
  <si>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</si>
  <si>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</si>
  <si>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</si>
  <si>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</si>
  <si>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</si>
  <si>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</si>
  <si>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</si>
  <si>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</si>
  <si>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</si>
  <si>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</si>
  <si>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</si>
  <si>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</si>
  <si>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</si>
  <si>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</si>
  <si>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</si>
  <si>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</si>
  <si>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</si>
  <si>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</si>
  <si>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</si>
  <si>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</si>
  <si>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</si>
  <si>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</si>
  <si>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</si>
  <si>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</si>
  <si>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</si>
  <si>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</si>
  <si>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</si>
  <si>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</si>
  <si>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</si>
  <si>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</si>
  <si>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</si>
  <si>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</si>
  <si>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</si>
  <si>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</si>
  <si>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</si>
  <si>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</si>
  <si>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</si>
  <si>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</si>
  <si>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</si>
  <si>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</si>
  <si>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</si>
  <si>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</si>
  <si>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</si>
  <si>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</si>
  <si>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</si>
  <si>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</si>
  <si>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</si>
  <si>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</si>
  <si>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</si>
  <si>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</si>
  <si>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</si>
  <si>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</si>
  <si>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</si>
  <si>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</si>
  <si>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</si>
  <si>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</si>
  <si>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</si>
  <si>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</si>
  <si>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</si>
  <si>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</si>
  <si>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</si>
  <si>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</si>
  <si>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</si>
  <si>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</si>
  <si>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</si>
  <si>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</si>
  <si>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</si>
  <si>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</si>
  <si>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</si>
  <si>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</si>
  <si>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</si>
  <si>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</si>
  <si>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</si>
  <si>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</si>
  <si>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</si>
  <si>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</si>
  <si>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</si>
  <si>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</si>
  <si>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</si>
  <si>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</si>
  <si>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</si>
  <si>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</si>
  <si>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</si>
  <si>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</si>
  <si>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</si>
  <si>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</si>
  <si>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</si>
  <si>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</si>
  <si>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</si>
  <si>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</si>
  <si>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</si>
  <si>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</si>
  <si>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</si>
  <si>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</si>
  <si>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</si>
  <si>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</si>
  <si>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</si>
  <si>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</si>
  <si>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</si>
  <si>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</si>
  <si>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</si>
  <si>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</si>
  <si>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</si>
  <si>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</si>
  <si>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</si>
  <si>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</si>
  <si>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</si>
  <si>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</si>
  <si>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</si>
  <si>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</si>
  <si>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</si>
  <si>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</si>
  <si>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</si>
  <si>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</si>
  <si>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</si>
  <si>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</si>
  <si>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</si>
  <si>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</si>
  <si>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</si>
  <si>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</si>
  <si>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</si>
  <si>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</si>
  <si>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</si>
  <si>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</si>
  <si>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</si>
  <si>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</si>
  <si>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</si>
  <si>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</si>
  <si>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</si>
  <si>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</si>
  <si>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</si>
  <si>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</si>
  <si>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</si>
  <si>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</si>
  <si>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</si>
  <si>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</si>
  <si>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</si>
  <si>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</si>
  <si>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</si>
  <si>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</si>
  <si>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</si>
  <si>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</si>
  <si>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</si>
  <si>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</si>
  <si>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</si>
  <si>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</si>
  <si>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</si>
  <si>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</si>
  <si>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</si>
  <si>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</si>
  <si>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</si>
  <si>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</si>
  <si>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</si>
  <si>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</si>
  <si>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</si>
  <si>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</si>
  <si>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</si>
  <si>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</si>
  <si>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</si>
  <si>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</si>
  <si>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</si>
  <si>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</si>
  <si>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</si>
  <si>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</si>
  <si>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</si>
  <si>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</si>
  <si>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</si>
  <si>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</si>
  <si>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</si>
  <si>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</si>
  <si>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</si>
  <si>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</si>
  <si>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</si>
  <si>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</si>
  <si>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</si>
  <si>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</si>
  <si>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</si>
  <si>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</si>
  <si>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</si>
  <si>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</si>
  <si>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</si>
  <si>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</si>
  <si>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</si>
  <si>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</si>
  <si>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</si>
  <si>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</si>
  <si>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</si>
  <si>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</si>
  <si>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</si>
  <si>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</si>
  <si>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</si>
  <si>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</si>
  <si>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</si>
  <si>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</si>
  <si>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</si>
  <si>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</si>
  <si>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</si>
  <si>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</si>
  <si>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</si>
  <si>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</si>
  <si>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</si>
  <si>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</si>
  <si>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</si>
  <si>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</si>
  <si>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</si>
  <si>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</si>
  <si>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</si>
  <si>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</si>
  <si>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</si>
  <si>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</si>
  <si>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</si>
  <si>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</si>
  <si>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</si>
  <si>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</si>
  <si>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</si>
  <si>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</si>
  <si>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</si>
  <si>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</si>
  <si>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</si>
  <si>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</si>
  <si>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</si>
  <si>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</si>
  <si>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</si>
  <si>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</si>
  <si>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</si>
  <si>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</si>
  <si>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</si>
  <si>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</si>
  <si>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</si>
  <si>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</si>
  <si>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</si>
  <si>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</si>
  <si>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</si>
  <si>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</si>
  <si>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</si>
  <si>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</si>
  <si>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</si>
  <si>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</si>
  <si>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</si>
  <si>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</si>
  <si>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</si>
  <si>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</si>
  <si>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</si>
  <si>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</si>
  <si>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</si>
  <si>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</si>
  <si>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</si>
  <si>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</si>
  <si>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</si>
  <si>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</si>
  <si>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</si>
  <si>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</si>
  <si>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</si>
  <si>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</si>
  <si>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</si>
  <si>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</si>
  <si>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</si>
  <si>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</si>
  <si>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</si>
  <si>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</si>
  <si>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</si>
  <si>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</si>
  <si>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</si>
  <si>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</si>
  <si>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</si>
  <si>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</si>
  <si>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</si>
  <si>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</si>
  <si>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</si>
  <si>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</si>
  <si>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</si>
  <si>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</si>
  <si>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</si>
  <si>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</si>
  <si>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</si>
  <si>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</si>
  <si>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</si>
  <si>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</si>
  <si>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</si>
  <si>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</si>
  <si>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</si>
  <si>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</si>
  <si>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</si>
  <si>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</si>
  <si>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</si>
  <si>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</si>
  <si>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</si>
  <si>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</si>
  <si>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</si>
  <si>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</si>
  <si>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</si>
  <si>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</si>
  <si>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</si>
  <si>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</si>
  <si>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</si>
  <si>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</si>
  <si>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</si>
  <si>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</si>
  <si>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</si>
  <si>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</si>
  <si>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</si>
  <si>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</si>
  <si>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</si>
  <si>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</si>
  <si>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</si>
  <si>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</si>
  <si>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</si>
  <si>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</si>
  <si>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</si>
  <si>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</si>
  <si>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</si>
  <si>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</si>
  <si>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</si>
  <si>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</si>
  <si>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</si>
  <si>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</si>
  <si>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</si>
  <si>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</si>
  <si>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</si>
  <si>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</si>
  <si>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</si>
  <si>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</si>
  <si>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</si>
  <si>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</si>
  <si>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</si>
  <si>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</si>
  <si>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</si>
  <si>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</si>
  <si>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</si>
  <si>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</si>
  <si>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</si>
  <si>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</si>
  <si>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</si>
  <si>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</si>
  <si>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</si>
  <si>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</si>
  <si>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</si>
  <si>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</si>
  <si>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</si>
  <si>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</si>
  <si>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</si>
  <si>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</si>
  <si>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</si>
  <si>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</si>
  <si>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</si>
  <si>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</si>
  <si>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</si>
  <si>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</si>
  <si>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</si>
  <si>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</si>
  <si>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</si>
  <si>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</si>
  <si>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</si>
  <si>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</si>
  <si>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</si>
  <si>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</si>
  <si>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</si>
  <si>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</si>
  <si>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</si>
  <si>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</si>
  <si>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</si>
  <si>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</si>
  <si>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</si>
  <si>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</si>
  <si>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</si>
  <si>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</si>
  <si>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</si>
  <si>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</si>
  <si>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</si>
  <si>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</si>
  <si>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</si>
  <si>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</si>
  <si>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</si>
  <si>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</si>
  <si>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</si>
  <si>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</si>
  <si>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</si>
  <si>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</si>
  <si>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</si>
  <si>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</si>
  <si>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</si>
  <si>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</si>
  <si>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</si>
  <si>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</si>
  <si>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</si>
  <si>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</si>
  <si>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</si>
  <si>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</si>
  <si>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</si>
  <si>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</si>
  <si>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</si>
  <si>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</si>
  <si>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</si>
  <si>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</si>
  <si>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</si>
  <si>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</si>
  <si>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</si>
  <si>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</si>
  <si>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</si>
  <si>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</si>
  <si>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</si>
  <si>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</si>
  <si>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</si>
  <si>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</si>
  <si>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</si>
  <si>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</si>
  <si>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</si>
  <si>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</si>
  <si>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</si>
  <si>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</si>
  <si>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</si>
  <si>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</si>
  <si>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</si>
  <si>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</si>
  <si>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</si>
  <si>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</si>
  <si>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</si>
  <si>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</si>
  <si>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</si>
  <si>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</si>
  <si>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</si>
  <si>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</si>
  <si>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</si>
  <si>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</si>
  <si>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</si>
  <si>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</si>
  <si>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</si>
  <si>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</si>
  <si>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</si>
  <si>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</si>
  <si>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</si>
  <si>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</si>
  <si>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</si>
  <si>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</si>
  <si>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</si>
  <si>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</si>
  <si>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</si>
  <si>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</si>
  <si>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</si>
  <si>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</si>
  <si>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</si>
  <si>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</si>
  <si>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</si>
  <si>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</si>
  <si>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</si>
  <si>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</si>
  <si>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</si>
  <si>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</si>
  <si>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</si>
  <si>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</si>
  <si>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</si>
  <si>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</si>
  <si>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</si>
  <si>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</si>
  <si>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</si>
  <si>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</si>
  <si>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</si>
  <si>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</si>
  <si>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</si>
  <si>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</si>
  <si>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</si>
  <si>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</si>
  <si>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</si>
  <si>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</si>
  <si>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</si>
  <si>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</si>
  <si>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</si>
  <si>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</si>
  <si>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</si>
  <si>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</si>
  <si>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</si>
  <si>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</si>
  <si>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</si>
  <si>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</si>
  <si>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</si>
  <si>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</si>
  <si>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</si>
  <si>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</si>
  <si>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</si>
  <si>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</si>
  <si>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</si>
  <si>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</si>
  <si>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</si>
  <si>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</si>
  <si>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</si>
  <si>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</si>
  <si>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</si>
  <si>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</si>
  <si>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</si>
  <si>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</si>
  <si>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</si>
  <si>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</si>
  <si>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</si>
  <si>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</si>
  <si>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</si>
  <si>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</si>
  <si>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</si>
  <si>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</si>
  <si>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</si>
  <si>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</si>
  <si>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</si>
  <si>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</si>
  <si>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</si>
  <si>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</si>
  <si>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</si>
  <si>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</si>
  <si>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</si>
  <si>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</si>
  <si>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</si>
  <si>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</si>
  <si>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</si>
  <si>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</si>
  <si>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</si>
  <si>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</si>
  <si>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</si>
  <si>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</si>
  <si>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</si>
  <si>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</si>
  <si>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</si>
  <si>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</si>
  <si>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</si>
  <si>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</si>
  <si>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</si>
  <si>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</si>
  <si>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</si>
  <si>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</si>
  <si>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</si>
  <si>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</si>
  <si>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</si>
  <si>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</si>
  <si>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</si>
  <si>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</si>
  <si>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</si>
  <si>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</si>
  <si>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</si>
  <si>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</si>
  <si>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</si>
  <si>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</si>
  <si>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</si>
  <si>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</si>
  <si>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</si>
  <si>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</si>
  <si>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</si>
  <si>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</si>
  <si>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</si>
  <si>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</si>
  <si>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</si>
  <si>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</si>
  <si>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</si>
  <si>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</si>
  <si>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</si>
  <si>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</si>
  <si>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</si>
  <si>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</si>
  <si>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</si>
  <si>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</si>
  <si>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</si>
  <si>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</si>
  <si>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</si>
  <si>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</si>
  <si>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</si>
  <si>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</si>
  <si>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</si>
  <si>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</si>
  <si>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</si>
  <si>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</si>
  <si>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</si>
  <si>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</si>
  <si>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</si>
  <si>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</si>
  <si>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</si>
  <si>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</si>
  <si>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</si>
  <si>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</si>
  <si>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</si>
  <si>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</si>
  <si>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</si>
  <si>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</si>
  <si>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</si>
  <si>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</si>
  <si>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</si>
  <si>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</si>
  <si>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</si>
  <si>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</si>
  <si>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</si>
  <si>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</si>
  <si>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</si>
  <si>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</si>
  <si>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</si>
  <si>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</si>
  <si>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</si>
  <si>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</si>
  <si>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</si>
  <si>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</si>
  <si>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</si>
  <si>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</si>
  <si>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</si>
  <si>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</si>
  <si>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</si>
  <si>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</si>
  <si>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</si>
  <si>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</si>
  <si>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</si>
  <si>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</si>
  <si>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</si>
  <si>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</si>
  <si>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</si>
  <si>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</si>
  <si>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</si>
  <si>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</si>
  <si>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</si>
  <si>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</si>
  <si>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</si>
  <si>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</si>
  <si>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</si>
  <si>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</si>
  <si>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</si>
  <si>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</si>
  <si>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</si>
  <si>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</si>
  <si>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</si>
  <si>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</si>
  <si>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</si>
  <si>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</si>
  <si>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</si>
  <si>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</si>
  <si>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</si>
  <si>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</si>
  <si>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</si>
  <si>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</si>
  <si>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</si>
  <si>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</si>
  <si>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</si>
  <si>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</si>
  <si>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</si>
  <si>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</si>
  <si>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</si>
  <si>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</si>
  <si>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</si>
  <si>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</si>
  <si>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</si>
  <si>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</si>
  <si>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</si>
  <si>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</si>
  <si>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</si>
  <si>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</si>
  <si>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</si>
  <si>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</si>
  <si>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</si>
  <si>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</si>
  <si>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</si>
  <si>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</si>
  <si>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</si>
  <si>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</si>
  <si>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</si>
  <si>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</si>
  <si>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</si>
  <si>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</si>
  <si>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</si>
  <si>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</si>
  <si>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</si>
  <si>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</si>
  <si>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</si>
  <si>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</si>
  <si>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</si>
  <si>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</si>
  <si>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</si>
  <si>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</si>
  <si>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</si>
  <si>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</si>
  <si>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</si>
  <si>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</si>
  <si>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</si>
  <si>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</si>
  <si>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</si>
  <si>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</si>
  <si>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</si>
  <si>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</si>
  <si>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</si>
  <si>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</si>
  <si>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</si>
  <si>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</si>
  <si>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</si>
  <si>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</si>
  <si>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</si>
  <si>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</si>
  <si>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</si>
  <si>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</si>
  <si>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</si>
  <si>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</si>
  <si>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</si>
  <si>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</si>
  <si>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</si>
  <si>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</si>
  <si>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</si>
  <si>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</si>
  <si>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</si>
  <si>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</si>
  <si>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</si>
  <si>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</si>
  <si>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</si>
  <si>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</si>
  <si>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</si>
  <si>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</si>
  <si>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</si>
  <si>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</si>
  <si>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</si>
  <si>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</si>
  <si>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</si>
  <si>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</si>
  <si>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</si>
  <si>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</si>
  <si>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</si>
  <si>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</si>
  <si>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</si>
  <si>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</si>
  <si>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</si>
  <si>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</si>
  <si>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</si>
  <si>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</si>
  <si>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</si>
  <si>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</si>
  <si>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</si>
  <si>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</si>
  <si>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</si>
  <si>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</si>
  <si>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</si>
  <si>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</si>
  <si>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</si>
  <si>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</si>
  <si>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</si>
  <si>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</si>
  <si>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</si>
  <si>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</si>
  <si>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</si>
  <si>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</si>
  <si>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</si>
  <si>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</si>
  <si>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</si>
  <si>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</si>
  <si>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</si>
  <si>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</si>
  <si>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</si>
  <si>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</si>
  <si>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</si>
  <si>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</si>
  <si>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</si>
  <si>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</si>
  <si>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</si>
  <si>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</si>
  <si>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</si>
  <si>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</si>
  <si>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</si>
  <si>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</si>
  <si>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</si>
  <si>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</si>
  <si>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</si>
  <si>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</si>
  <si>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</si>
  <si>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</si>
  <si>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</si>
  <si>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</si>
  <si>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</si>
  <si>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</si>
  <si>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</si>
  <si>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</si>
  <si>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</si>
  <si>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</si>
  <si>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</si>
  <si>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</si>
  <si>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</si>
  <si>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</si>
  <si>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</si>
  <si>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</si>
  <si>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</si>
  <si>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</si>
  <si>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</si>
  <si>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</si>
  <si>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</si>
  <si>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</si>
  <si>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</si>
  <si>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</si>
  <si>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</si>
  <si>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</si>
  <si>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</si>
  <si>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</si>
  <si>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</si>
  <si>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</si>
  <si>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</si>
  <si>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</si>
  <si>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</si>
  <si>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</si>
  <si>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</si>
  <si>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</si>
  <si>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</si>
  <si>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</si>
  <si>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</si>
  <si>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</si>
  <si>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</si>
  <si>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</si>
  <si>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</si>
  <si>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</si>
  <si>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</si>
  <si>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</si>
  <si>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</si>
  <si>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</si>
  <si>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</si>
  <si>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</si>
  <si>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</si>
  <si>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</si>
  <si>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</si>
  <si>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</si>
  <si>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</si>
  <si>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</si>
  <si>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</si>
  <si>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</si>
  <si>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</si>
  <si>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</si>
  <si>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</si>
  <si>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</si>
  <si>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</si>
  <si>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</si>
  <si>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</si>
  <si>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</si>
  <si>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</si>
  <si>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</si>
  <si>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</si>
  <si>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</si>
  <si>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</si>
  <si>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</si>
  <si>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</si>
  <si>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</si>
  <si>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</si>
  <si>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</si>
  <si>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</si>
  <si>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</si>
  <si>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</si>
  <si>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</si>
  <si>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</si>
  <si>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</si>
  <si>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</si>
  <si>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</si>
  <si>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</si>
  <si>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</si>
  <si>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</si>
  <si>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</si>
  <si>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</si>
  <si>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</si>
  <si>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</si>
  <si>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</si>
  <si>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</si>
  <si>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</si>
  <si>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</si>
  <si>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</si>
  <si>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</si>
  <si>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</si>
  <si>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</si>
  <si>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</si>
  <si>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</si>
  <si>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</si>
  <si>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</si>
  <si>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</si>
  <si>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</si>
  <si>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</si>
  <si>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</si>
  <si>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</si>
  <si>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</si>
  <si>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</si>
  <si>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</si>
  <si>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</si>
  <si>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</si>
  <si>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</si>
  <si>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</si>
  <si>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</si>
  <si>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</si>
  <si>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</si>
  <si>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</si>
  <si>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</si>
  <si>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</si>
  <si>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</si>
  <si>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</si>
  <si>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</si>
  <si>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</si>
  <si>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</si>
  <si>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</si>
  <si>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</si>
  <si>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</si>
  <si>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</si>
  <si>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</si>
  <si>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</si>
  <si>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</si>
  <si>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</si>
  <si>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</si>
  <si>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</si>
  <si>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</si>
  <si>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</si>
  <si>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</si>
  <si>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</si>
  <si>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</si>
  <si>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</si>
  <si>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</si>
  <si>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</si>
  <si>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</si>
  <si>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</si>
  <si>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</si>
  <si>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</si>
  <si>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</si>
  <si>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</si>
  <si>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</si>
  <si>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</si>
  <si>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</si>
  <si>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</si>
  <si>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</si>
  <si>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</si>
  <si>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</si>
  <si>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</si>
  <si>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</si>
  <si>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</si>
  <si>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</si>
  <si>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</si>
  <si>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</si>
  <si>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</si>
  <si>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</si>
  <si>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</si>
  <si>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</si>
  <si>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</si>
  <si>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</si>
  <si>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</si>
  <si>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</si>
  <si>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</si>
  <si>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</si>
  <si>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</si>
  <si>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</si>
  <si>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</si>
  <si>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</si>
  <si>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</si>
  <si>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</si>
  <si>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</si>
  <si>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</si>
  <si>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</si>
  <si>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</si>
  <si>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</si>
  <si>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</si>
  <si>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</si>
  <si>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</si>
  <si>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</si>
  <si>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</si>
  <si>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</si>
  <si>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</si>
  <si>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</si>
  <si>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</si>
  <si>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</si>
  <si>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</si>
  <si>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</si>
  <si>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</si>
  <si>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</si>
  <si>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</si>
  <si>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</si>
  <si>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</si>
  <si>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</si>
  <si>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</si>
  <si>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</si>
  <si>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</si>
  <si>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</si>
  <si>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</si>
  <si>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</si>
  <si>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</si>
  <si>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</si>
  <si>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</si>
  <si>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</si>
  <si>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</si>
  <si>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</si>
  <si>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</si>
  <si>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</si>
  <si>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</si>
  <si>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</si>
  <si>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</si>
  <si>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</si>
  <si>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</si>
  <si>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</si>
  <si>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</si>
  <si>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</si>
  <si>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</si>
  <si>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</si>
  <si>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</si>
  <si>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</si>
  <si>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</si>
  <si>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</si>
  <si>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</si>
  <si>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</si>
  <si>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</si>
  <si>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</si>
  <si>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</si>
  <si>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</si>
  <si>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</si>
  <si>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</si>
  <si>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</si>
  <si>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</si>
  <si>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</si>
  <si>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</si>
  <si>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</si>
  <si>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</si>
  <si>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</si>
  <si>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</si>
  <si>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</si>
  <si>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</si>
  <si>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</si>
  <si>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</si>
  <si>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</si>
  <si>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</si>
  <si>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</si>
  <si>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</si>
  <si>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</si>
  <si>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</si>
  <si>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</si>
  <si>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</si>
  <si>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</si>
  <si>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</si>
  <si>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</si>
  <si>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</si>
  <si>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</si>
  <si>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</si>
  <si>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</si>
  <si>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</si>
  <si>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</si>
  <si>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</si>
  <si>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</si>
  <si>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</si>
  <si>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</si>
  <si>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</si>
  <si>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</si>
  <si>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</si>
  <si>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</si>
  <si>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</si>
  <si>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</si>
  <si>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</si>
  <si>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</si>
  <si>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</si>
  <si>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</si>
  <si>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</si>
  <si>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</si>
  <si>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</si>
  <si>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</si>
  <si>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</si>
  <si>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</si>
  <si>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</si>
  <si>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</si>
  <si>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</si>
  <si>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</si>
  <si>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</si>
  <si>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</si>
  <si>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</si>
  <si>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</si>
  <si>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</si>
  <si>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</si>
  <si>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</si>
  <si>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</si>
  <si>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</si>
  <si>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</si>
  <si>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</si>
  <si>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</si>
  <si>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</si>
  <si>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</si>
  <si>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</si>
  <si>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</si>
  <si>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</si>
  <si>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</si>
  <si>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</si>
  <si>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</si>
  <si>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</si>
  <si>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</si>
  <si>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</si>
  <si>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</si>
  <si>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</si>
  <si>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</si>
  <si>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</si>
  <si>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</si>
  <si>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</si>
  <si>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</si>
  <si>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</si>
  <si>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</si>
  <si>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</si>
  <si>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</si>
  <si>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</si>
  <si>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</si>
  <si>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</si>
  <si>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</si>
  <si>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</si>
  <si>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</si>
  <si>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</si>
  <si>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</si>
  <si>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</si>
  <si>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</si>
  <si>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</si>
  <si>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</si>
  <si>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</si>
  <si>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</si>
  <si>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</si>
  <si>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</si>
  <si>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</si>
  <si>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</si>
  <si>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</si>
  <si>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</si>
  <si>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</si>
  <si>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</si>
  <si>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</si>
  <si>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</si>
  <si>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</si>
  <si>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</si>
  <si>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</si>
  <si>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</si>
  <si>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</si>
  <si>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</si>
  <si>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</si>
  <si>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</si>
  <si>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</si>
  <si>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</si>
  <si>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</si>
  <si>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</si>
  <si>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</si>
  <si>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</si>
  <si>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</si>
  <si>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</si>
  <si>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</si>
  <si>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</si>
  <si>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</si>
  <si>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</si>
  <si>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</si>
  <si>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</si>
  <si>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</si>
  <si>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</si>
  <si>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</si>
  <si>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</si>
  <si>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</si>
  <si>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</si>
  <si>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</si>
  <si>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</si>
  <si>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</si>
  <si>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</si>
  <si>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</si>
  <si>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</si>
  <si>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</si>
  <si>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</si>
  <si>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</si>
  <si>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</si>
  <si>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</si>
  <si>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</si>
  <si>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</si>
  <si>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</si>
  <si>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</si>
  <si>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</si>
  <si>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</si>
  <si>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</si>
  <si>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</si>
  <si>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</si>
  <si>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</si>
  <si>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</si>
  <si>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</si>
  <si>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</si>
  <si>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</si>
  <si>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</si>
  <si>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</si>
  <si>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</si>
  <si>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</si>
  <si>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</si>
  <si>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</si>
  <si>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</si>
  <si>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</si>
  <si>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</si>
  <si>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</si>
  <si>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</si>
  <si>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</si>
  <si>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</si>
  <si>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</si>
  <si>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</si>
  <si>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</si>
  <si>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</si>
  <si>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</si>
  <si>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</si>
  <si>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</si>
  <si>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</si>
  <si>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</si>
  <si>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</si>
  <si>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</si>
  <si>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</si>
  <si>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</si>
  <si>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</si>
  <si>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</si>
  <si>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</si>
  <si>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</si>
  <si>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</si>
  <si>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</si>
  <si>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</si>
  <si>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</si>
  <si>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</si>
  <si>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</si>
  <si>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</si>
  <si>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</si>
  <si>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</si>
  <si>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</si>
  <si>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</si>
  <si>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</si>
  <si>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</si>
  <si>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</si>
  <si>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</si>
  <si>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</si>
  <si>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</si>
  <si>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</si>
  <si>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</si>
  <si>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</si>
  <si>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</si>
  <si>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</si>
  <si>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</si>
  <si>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</si>
  <si>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</si>
  <si>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</si>
  <si>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</si>
  <si>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</si>
  <si>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</si>
  <si>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</si>
  <si>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</si>
  <si>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</si>
  <si>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</si>
  <si>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</si>
  <si>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</si>
  <si>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</si>
  <si>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</si>
  <si>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</si>
  <si>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</si>
  <si>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</si>
  <si>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</si>
  <si>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</si>
  <si>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</si>
  <si>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</si>
  <si>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</si>
  <si>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</si>
  <si>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</si>
  <si>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</si>
  <si>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</si>
  <si>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</si>
  <si>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</si>
  <si>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</si>
  <si>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</si>
  <si>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</si>
  <si>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</si>
  <si>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</si>
  <si>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</si>
  <si>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</si>
  <si>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</si>
  <si>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</si>
  <si>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</si>
  <si>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</si>
  <si>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</si>
  <si>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</si>
  <si>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</si>
  <si>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</si>
  <si>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</si>
  <si>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</si>
  <si>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</si>
  <si>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</si>
  <si>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</si>
  <si>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</si>
  <si>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</si>
  <si>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</si>
  <si>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</si>
  <si>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</si>
  <si>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</si>
  <si>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</si>
  <si>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</si>
  <si>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</si>
  <si>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</si>
  <si>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</si>
  <si>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</si>
  <si>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</si>
  <si>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</si>
  <si>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</si>
  <si>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</si>
  <si>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</si>
  <si>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</si>
  <si>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</si>
  <si>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</si>
  <si>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</si>
  <si>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</si>
  <si>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</si>
  <si>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</si>
  <si>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</si>
  <si>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</si>
  <si>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</si>
  <si>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</si>
  <si>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</si>
  <si>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</si>
  <si>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</si>
  <si>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</si>
  <si>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</si>
  <si>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</si>
  <si>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</si>
  <si>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</si>
  <si>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</si>
  <si>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</si>
  <si>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</si>
  <si>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</si>
  <si>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</si>
  <si>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</si>
  <si>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</si>
  <si>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</si>
  <si>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</si>
  <si>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</si>
  <si>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</si>
  <si>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</si>
  <si>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</si>
  <si>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</si>
  <si>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</si>
  <si>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</si>
  <si>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</si>
  <si>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</si>
  <si>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</si>
  <si>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</si>
  <si>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</si>
  <si>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</si>
  <si>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</si>
  <si>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</si>
  <si>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</si>
  <si>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</si>
  <si>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</si>
  <si>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</si>
  <si>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</si>
  <si>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</si>
  <si>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</si>
  <si>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</si>
  <si>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</si>
  <si>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</si>
  <si>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</si>
  <si>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</si>
  <si>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</si>
  <si>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</si>
  <si>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</si>
  <si>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</si>
  <si>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</si>
  <si>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</si>
  <si>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</si>
  <si>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</si>
  <si>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</si>
  <si>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</si>
  <si>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</si>
  <si>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</si>
  <si>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</si>
  <si>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</si>
  <si>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</si>
  <si>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</si>
  <si>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</si>
  <si>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</si>
  <si>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</si>
  <si>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</si>
  <si>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</si>
  <si>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</si>
  <si>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</si>
  <si>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</si>
  <si>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</si>
  <si>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</si>
  <si>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</si>
  <si>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</si>
  <si>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</si>
  <si>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</si>
  <si>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</si>
  <si>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</si>
  <si>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</si>
  <si>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</si>
  <si>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</si>
  <si>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</si>
  <si>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</si>
  <si>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</si>
  <si>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</si>
  <si>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</si>
  <si>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</si>
  <si>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</si>
  <si>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</si>
  <si>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</si>
  <si>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</si>
  <si>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</si>
  <si>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</si>
  <si>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</si>
  <si>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</si>
  <si>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</si>
  <si>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</si>
  <si>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</si>
  <si>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</si>
  <si>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</si>
  <si>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</si>
  <si>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</si>
  <si>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</si>
  <si>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</si>
  <si>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</si>
  <si>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</si>
  <si>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</si>
  <si>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</si>
  <si>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</si>
  <si>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</si>
  <si>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</si>
  <si>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</si>
  <si>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</si>
  <si>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</si>
  <si>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</si>
  <si>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</si>
  <si>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</si>
  <si>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</si>
  <si>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</si>
  <si>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</si>
  <si>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</si>
  <si>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</si>
  <si>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</si>
  <si>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</si>
  <si>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</si>
  <si>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</si>
  <si>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</si>
  <si>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</si>
  <si>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</si>
  <si>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</si>
  <si>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</si>
  <si>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</si>
  <si>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</si>
  <si>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</si>
  <si>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</si>
  <si>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</si>
  <si>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</si>
  <si>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</si>
  <si>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</si>
  <si>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</si>
  <si>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</si>
  <si>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</si>
  <si>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</si>
  <si>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</si>
  <si>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</si>
  <si>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</si>
  <si>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</si>
  <si>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</si>
  <si>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</si>
  <si>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</si>
  <si>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</si>
  <si>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</si>
  <si>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</si>
  <si>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</si>
  <si>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</si>
  <si>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</si>
  <si>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</si>
  <si>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</si>
  <si>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</si>
  <si>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</si>
  <si>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</si>
  <si>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</si>
  <si>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</si>
  <si>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</si>
  <si>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</si>
  <si>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</si>
  <si>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</si>
  <si>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</si>
  <si>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</si>
  <si>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</si>
  <si>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</si>
  <si>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</si>
  <si>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</si>
  <si>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</si>
  <si>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</si>
  <si>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</si>
  <si>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</si>
  <si>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</si>
  <si>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</si>
  <si>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</si>
  <si>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</si>
  <si>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</si>
  <si>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</si>
  <si>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</si>
  <si>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</si>
  <si>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</si>
  <si>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</si>
  <si>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</si>
  <si>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</si>
  <si>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</si>
  <si>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</si>
  <si>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</si>
  <si>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</si>
  <si>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</si>
  <si>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</si>
  <si>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</si>
  <si>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</si>
  <si>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</si>
  <si>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</si>
  <si>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</si>
  <si>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</si>
  <si>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</si>
  <si>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</si>
  <si>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</si>
  <si>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</si>
  <si>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</si>
  <si>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</si>
  <si>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</si>
  <si>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</si>
  <si>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</si>
  <si>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</si>
  <si>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</si>
  <si>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</si>
  <si>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</si>
  <si>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</si>
  <si>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</si>
  <si>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</si>
  <si>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</si>
  <si>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</si>
  <si>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</si>
  <si>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</si>
  <si>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</si>
  <si>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</si>
  <si>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</si>
  <si>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</si>
  <si>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</si>
  <si>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</si>
  <si>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</si>
  <si>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</si>
  <si>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</si>
  <si>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</si>
  <si>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</si>
  <si>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</si>
  <si>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</si>
  <si>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</si>
  <si>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</si>
  <si>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</si>
  <si>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</si>
  <si>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</si>
  <si>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</si>
  <si>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</si>
  <si>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</si>
  <si>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</si>
  <si>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</si>
  <si>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</si>
  <si>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</si>
  <si>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</si>
  <si>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</si>
  <si>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</si>
  <si>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</si>
  <si>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</si>
  <si>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</si>
  <si>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</si>
  <si>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</si>
  <si>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</si>
  <si>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</si>
  <si>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</si>
  <si>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</si>
  <si>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</si>
  <si>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</si>
  <si>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</si>
  <si>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</si>
  <si>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</si>
  <si>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</si>
  <si>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</si>
  <si>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</si>
  <si>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</si>
  <si>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</si>
  <si>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</si>
  <si>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</si>
  <si>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</si>
  <si>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</si>
  <si>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</si>
  <si>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</si>
  <si>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</si>
  <si>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</si>
  <si>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</si>
  <si>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</si>
  <si>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</si>
  <si>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</si>
  <si>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</si>
  <si>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</si>
  <si>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</si>
  <si>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</si>
  <si>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</si>
  <si>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</si>
  <si>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</si>
  <si>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</si>
  <si>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</si>
  <si>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</si>
  <si>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</si>
  <si>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</si>
  <si>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</si>
  <si>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</si>
  <si>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</si>
  <si>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</si>
  <si>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</si>
  <si>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</si>
  <si>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</si>
  <si>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</si>
  <si>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</si>
  <si>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</si>
  <si>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</si>
  <si>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</si>
  <si>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</si>
  <si>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</si>
  <si>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</si>
  <si>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</si>
  <si>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</si>
  <si>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</si>
  <si>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</si>
  <si>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</si>
  <si>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</si>
  <si>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</si>
  <si>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</si>
  <si>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</si>
  <si>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</si>
  <si>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</si>
  <si>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</si>
  <si>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</si>
  <si>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</si>
  <si>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</si>
  <si>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</si>
  <si>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</si>
  <si>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</si>
  <si>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</si>
  <si>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</si>
  <si>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</si>
  <si>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</si>
  <si>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</si>
  <si>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</si>
  <si>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</si>
  <si>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</si>
  <si>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</si>
  <si>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</si>
  <si>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</si>
  <si>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</si>
  <si>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</si>
  <si>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</si>
  <si>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</si>
  <si>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</si>
  <si>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</si>
  <si>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</si>
  <si>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</si>
  <si>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</si>
  <si>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</si>
  <si>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</si>
  <si>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</si>
  <si>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</si>
  <si>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</si>
  <si>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</si>
  <si>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</si>
  <si>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</si>
  <si>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</si>
  <si>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</si>
  <si>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</si>
  <si>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</si>
  <si>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</si>
  <si>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</si>
  <si>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</si>
  <si>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</si>
  <si>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</si>
  <si>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</si>
  <si>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</si>
  <si>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</si>
  <si>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</si>
  <si>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</si>
  <si>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</si>
  <si>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</si>
  <si>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</si>
  <si>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</si>
  <si>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</si>
  <si>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</si>
  <si>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</si>
  <si>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</si>
  <si>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</si>
  <si>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</si>
  <si>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</si>
  <si>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</si>
  <si>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</si>
  <si>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</si>
  <si>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</si>
  <si>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</si>
  <si>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</si>
  <si>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</si>
  <si>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</si>
  <si>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</si>
  <si>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</si>
  <si>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</si>
  <si>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</si>
  <si>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</si>
  <si>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</si>
  <si>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</si>
  <si>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</si>
  <si>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</si>
  <si>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</si>
  <si>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</si>
  <si>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</si>
  <si>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</si>
  <si>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</si>
  <si>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</si>
  <si>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</si>
  <si>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</si>
  <si>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</si>
  <si>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</si>
  <si>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</si>
  <si>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</si>
  <si>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</si>
  <si>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</si>
  <si>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</si>
  <si>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</si>
  <si>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</si>
  <si>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</si>
  <si>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</si>
  <si>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</si>
  <si>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</si>
  <si>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</si>
  <si>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</si>
  <si>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</si>
  <si>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</si>
  <si>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</si>
  <si>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</si>
  <si>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</si>
  <si>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</si>
  <si>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</si>
  <si>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</si>
  <si>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</si>
  <si>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</si>
  <si>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</si>
  <si>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</si>
  <si>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</si>
  <si>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</si>
  <si>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</si>
  <si>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</si>
  <si>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</si>
  <si>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</si>
  <si>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</si>
  <si>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</si>
  <si>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</si>
  <si>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</si>
  <si>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</si>
  <si>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</si>
  <si>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</si>
  <si>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</si>
  <si>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</si>
  <si>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</si>
  <si>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</si>
  <si>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</si>
  <si>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</si>
  <si>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</si>
  <si>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</si>
  <si>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</si>
  <si>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</si>
  <si>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</si>
  <si>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</si>
  <si>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</si>
  <si>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</si>
  <si>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</si>
  <si>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</si>
  <si>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</si>
  <si>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</si>
  <si>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</si>
  <si>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</si>
  <si>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</si>
  <si>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</si>
  <si>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</si>
  <si>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</si>
  <si>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</si>
  <si>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</si>
  <si>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</si>
  <si>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</si>
  <si>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</si>
  <si>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</si>
  <si>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</si>
  <si>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</si>
  <si>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</si>
  <si>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</si>
  <si>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</si>
  <si>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</si>
  <si>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</si>
  <si>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</si>
  <si>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</si>
  <si>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</si>
  <si>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</si>
  <si>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</si>
  <si>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</si>
  <si>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</si>
  <si>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</si>
  <si>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</si>
  <si>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</si>
  <si>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</si>
  <si>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</si>
  <si>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</si>
  <si>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</si>
  <si>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</si>
  <si>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</si>
  <si>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</si>
  <si>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</si>
  <si>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</si>
  <si>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</si>
  <si>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</si>
  <si>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</si>
  <si>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</si>
  <si>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</si>
  <si>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</si>
  <si>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</si>
  <si>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</si>
  <si>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</si>
  <si>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</si>
  <si>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</si>
  <si>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</si>
  <si>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</si>
  <si>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</si>
  <si>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</si>
  <si>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</si>
  <si>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</si>
  <si>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</si>
  <si>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</si>
  <si>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</si>
  <si>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</si>
  <si>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</si>
  <si>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</si>
  <si>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</si>
  <si>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</si>
  <si>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</si>
  <si>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</si>
  <si>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</si>
  <si>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</si>
  <si>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</si>
  <si>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</si>
  <si>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</si>
  <si>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</si>
  <si>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</si>
  <si>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</si>
  <si>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</si>
  <si>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</si>
  <si>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</si>
  <si>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</si>
  <si>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</si>
  <si>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</si>
  <si>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</si>
  <si>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</si>
  <si>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</si>
  <si>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</si>
  <si>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</si>
  <si>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</si>
  <si>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</si>
  <si>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</si>
  <si>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</si>
  <si>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</si>
  <si>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</si>
  <si>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</si>
  <si>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</si>
  <si>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</si>
  <si>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</si>
  <si>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</si>
  <si>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</si>
  <si>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</si>
  <si>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</si>
  <si>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</si>
  <si>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</si>
  <si>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</si>
  <si>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</si>
  <si>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</si>
  <si>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</si>
  <si>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</si>
  <si>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</si>
  <si>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</si>
  <si>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</si>
  <si>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</si>
  <si>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</si>
  <si>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</si>
  <si>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</si>
  <si>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</si>
  <si>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</si>
  <si>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</si>
  <si>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</si>
  <si>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</si>
  <si>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</si>
  <si>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</si>
  <si>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</si>
  <si>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</si>
  <si>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</si>
  <si>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</si>
  <si>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</si>
  <si>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</si>
  <si>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</si>
  <si>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</si>
  <si>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</si>
  <si>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</si>
  <si>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</si>
  <si>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</si>
  <si>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</si>
  <si>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</si>
  <si>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</si>
  <si>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</si>
  <si>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</si>
  <si>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</si>
  <si>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</si>
  <si>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</si>
  <si>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</si>
  <si>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</si>
  <si>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</si>
  <si>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</si>
  <si>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</si>
  <si>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</si>
  <si>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</si>
  <si>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</si>
  <si>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</si>
  <si>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</si>
  <si>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</si>
  <si>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</si>
  <si>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</si>
  <si>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</si>
  <si>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</si>
  <si>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</si>
  <si>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</si>
  <si>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</si>
  <si>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</si>
  <si>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</si>
  <si>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</si>
  <si>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</si>
  <si>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</si>
  <si>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</si>
  <si>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</si>
  <si>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</si>
  <si>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</si>
  <si>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</si>
  <si>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</si>
  <si>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</si>
  <si>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</si>
  <si>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</si>
  <si>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</si>
  <si>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</si>
  <si>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</si>
  <si>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</si>
  <si>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</si>
  <si>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</si>
  <si>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</si>
  <si>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</si>
  <si>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</si>
  <si>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</si>
  <si>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</si>
  <si>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</si>
  <si>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</si>
  <si>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</si>
  <si>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</si>
  <si>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</si>
  <si>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</si>
  <si>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</si>
  <si>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</si>
  <si>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</si>
  <si>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</si>
  <si>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</si>
  <si>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</si>
  <si>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</si>
  <si>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</si>
  <si>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</si>
  <si>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</si>
  <si>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</si>
  <si>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</si>
  <si>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</si>
  <si>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</si>
  <si>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</si>
  <si>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</si>
  <si>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</si>
  <si>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</si>
  <si>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</si>
  <si>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</si>
  <si>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</si>
  <si>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</si>
  <si>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</si>
  <si>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</si>
  <si>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</si>
  <si>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</si>
  <si>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</si>
  <si>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</si>
  <si>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</si>
  <si>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</si>
  <si>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</si>
  <si>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</si>
  <si>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</si>
  <si>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</si>
  <si>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</si>
  <si>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</si>
  <si>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</si>
  <si>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</si>
  <si>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</si>
  <si>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</si>
  <si>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</si>
  <si>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</si>
  <si>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</si>
  <si>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</si>
  <si>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</si>
  <si>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</si>
  <si>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</si>
  <si>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</si>
  <si>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</si>
  <si>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</si>
  <si>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</si>
  <si>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</si>
  <si>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</si>
  <si>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</si>
  <si>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</si>
  <si>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</si>
  <si>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</si>
  <si>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</si>
  <si>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</si>
  <si>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</si>
  <si>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</si>
  <si>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</si>
  <si>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</si>
  <si>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</si>
  <si>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</si>
  <si>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</si>
  <si>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</si>
  <si>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</si>
  <si>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</si>
  <si>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</si>
  <si>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</si>
  <si>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</si>
  <si>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</si>
  <si>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</si>
  <si>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</si>
  <si>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</si>
  <si>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</si>
  <si>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</si>
  <si>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</si>
  <si>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</si>
  <si>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</si>
  <si>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</si>
  <si>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</si>
  <si>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</si>
  <si>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</si>
  <si>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</si>
  <si>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</si>
  <si>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</si>
  <si>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</si>
  <si>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</si>
  <si>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</si>
  <si>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</si>
  <si>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</si>
  <si>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</si>
  <si>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</si>
  <si>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</si>
  <si>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</si>
  <si>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</si>
  <si>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</si>
  <si>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</si>
  <si>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</si>
  <si>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</si>
  <si>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</si>
  <si>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</si>
  <si>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</si>
  <si>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</si>
  <si>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</si>
  <si>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</si>
  <si>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</si>
  <si>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</si>
  <si>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</si>
  <si>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</si>
  <si>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</si>
  <si>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</si>
  <si>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</si>
  <si>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</si>
  <si>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</si>
  <si>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</si>
  <si>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</si>
  <si>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</si>
  <si>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</si>
  <si>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</si>
  <si>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</si>
  <si>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</si>
  <si>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</si>
  <si>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</si>
  <si>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</si>
  <si>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</si>
  <si>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</si>
  <si>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</si>
  <si>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</si>
  <si>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</si>
  <si>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</si>
  <si>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</si>
  <si>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</si>
  <si>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</si>
  <si>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</si>
  <si>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</si>
  <si>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</si>
  <si>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</si>
  <si>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</si>
  <si>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</si>
  <si>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</si>
  <si>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</si>
  <si>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</si>
  <si>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</si>
  <si>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</si>
  <si>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</si>
  <si>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</si>
  <si>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</si>
  <si>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</si>
  <si>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</si>
  <si>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</si>
  <si>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</si>
  <si>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</si>
  <si>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</si>
  <si>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</si>
  <si>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</si>
  <si>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</si>
  <si>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</si>
  <si>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</si>
  <si>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</si>
  <si>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</si>
  <si>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</si>
  <si>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</si>
  <si>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</si>
  <si>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</si>
  <si>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</si>
  <si>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</si>
  <si>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</si>
  <si>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</si>
  <si>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</si>
  <si>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</si>
  <si>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</si>
  <si>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</si>
  <si>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</si>
  <si>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</si>
  <si>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</si>
  <si>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</si>
  <si>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</si>
  <si>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</si>
  <si>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</si>
  <si>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</si>
  <si>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</si>
  <si>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</si>
  <si>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</si>
  <si>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</si>
  <si>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</si>
  <si>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</si>
  <si>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</si>
  <si>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</si>
  <si>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</si>
  <si>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</si>
  <si>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</si>
  <si>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</si>
  <si>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</si>
  <si>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</si>
  <si>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</si>
  <si>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</si>
  <si>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</si>
  <si>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</si>
  <si>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</si>
  <si>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</si>
  <si>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</si>
  <si>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</si>
  <si>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</si>
  <si>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</si>
  <si>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</si>
  <si>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</si>
  <si>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</si>
  <si>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</si>
  <si>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</si>
  <si>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</si>
  <si>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</si>
  <si>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</si>
  <si>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</si>
  <si>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</si>
  <si>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</si>
  <si>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</si>
  <si>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</si>
  <si>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</si>
  <si>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</si>
  <si>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</si>
  <si>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</si>
  <si>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</si>
  <si>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</si>
  <si>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</si>
  <si>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</si>
  <si>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</si>
  <si>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</si>
  <si>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</si>
  <si>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</si>
  <si>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</si>
  <si>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</si>
  <si>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</si>
  <si>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</si>
  <si>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</si>
  <si>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</si>
  <si>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</si>
  <si>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</si>
  <si>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</si>
  <si>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</si>
  <si>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</si>
  <si>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</si>
  <si>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</si>
  <si>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</si>
  <si>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</si>
  <si>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</si>
  <si>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</si>
  <si>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</si>
  <si>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</si>
  <si>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</si>
  <si>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</si>
  <si>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</si>
  <si>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</si>
  <si>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</si>
  <si>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</si>
  <si>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</si>
  <si>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</si>
  <si>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</si>
  <si>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</si>
  <si>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</si>
  <si>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</si>
  <si>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</si>
  <si>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</si>
  <si>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</si>
  <si>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</si>
  <si>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</si>
  <si>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</si>
  <si>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</si>
  <si>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</si>
  <si>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</si>
  <si>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</si>
  <si>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</si>
  <si>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</si>
  <si>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</si>
  <si>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</si>
  <si>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</si>
  <si>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</si>
  <si>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</si>
  <si>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</si>
  <si>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</si>
  <si>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</si>
  <si>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</si>
  <si>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</si>
  <si>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</si>
  <si>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</si>
  <si>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</si>
  <si>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</si>
  <si>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</si>
  <si>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</si>
  <si>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</si>
  <si>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</si>
  <si>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</si>
  <si>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</si>
  <si>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</si>
  <si>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</si>
  <si>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</si>
  <si>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</si>
  <si>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</si>
  <si>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</si>
  <si>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</si>
  <si>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</si>
  <si>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</si>
  <si>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</si>
  <si>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</si>
  <si>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</si>
  <si>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</si>
  <si>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</si>
  <si>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</si>
  <si>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</si>
  <si>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</si>
  <si>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</si>
  <si>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</si>
  <si>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</si>
  <si>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</si>
  <si>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</si>
  <si>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</si>
  <si>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</si>
  <si>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</si>
  <si>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</si>
  <si>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</si>
  <si>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</si>
  <si>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</si>
  <si>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</si>
  <si>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</si>
  <si>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</si>
  <si>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</si>
  <si>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</si>
  <si>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</si>
  <si>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</si>
  <si>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</si>
  <si>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</si>
  <si>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</si>
  <si>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</si>
  <si>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</si>
  <si>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</si>
  <si>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</si>
  <si>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</si>
  <si>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</si>
  <si>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</si>
  <si>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</si>
  <si>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</si>
  <si>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</si>
  <si>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</si>
  <si>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</si>
  <si>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</si>
  <si>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</si>
  <si>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</si>
  <si>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</si>
  <si>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</si>
  <si>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</si>
  <si>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</si>
  <si>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</si>
  <si>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</si>
  <si>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</si>
  <si>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</si>
  <si>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</si>
  <si>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</si>
  <si>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</si>
  <si>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</si>
  <si>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</si>
  <si>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</si>
  <si>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</si>
  <si>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</si>
  <si>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</si>
  <si>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</si>
  <si>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</si>
  <si>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</si>
  <si>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</si>
  <si>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</si>
  <si>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</si>
  <si>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</si>
  <si>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</si>
  <si>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</si>
  <si>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</si>
  <si>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</si>
  <si>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</si>
  <si>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</si>
  <si>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</si>
  <si>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</si>
  <si>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</si>
  <si>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</si>
  <si>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</si>
  <si>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</si>
  <si>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</si>
  <si>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</si>
  <si>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</si>
  <si>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</si>
  <si>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</si>
  <si>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</si>
  <si>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</si>
  <si>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</si>
  <si>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</si>
  <si>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</si>
  <si>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</si>
  <si>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</si>
  <si>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</si>
  <si>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</si>
  <si>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</si>
  <si>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</si>
  <si>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</si>
  <si>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</si>
  <si>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</si>
  <si>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</si>
  <si>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</si>
  <si>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</si>
  <si>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</si>
  <si>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</si>
  <si>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</si>
  <si>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</si>
  <si>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</si>
  <si>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</si>
  <si>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</si>
  <si>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</si>
  <si>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</si>
  <si>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</si>
  <si>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</si>
  <si>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</si>
  <si>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</si>
  <si>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</si>
  <si>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</si>
  <si>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</si>
  <si>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</si>
  <si>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</si>
  <si>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</si>
  <si>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</si>
  <si>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</si>
  <si>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</si>
  <si>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</si>
  <si>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</si>
  <si>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</si>
  <si>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</si>
  <si>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</si>
  <si>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</si>
  <si>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</si>
  <si>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</si>
  <si>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</si>
  <si>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</si>
  <si>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</si>
  <si>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</si>
  <si>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</si>
  <si>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</si>
  <si>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</si>
  <si>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</si>
  <si>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</si>
  <si>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</si>
  <si>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</si>
  <si>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</si>
  <si>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</si>
  <si>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</si>
  <si>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</si>
  <si>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</si>
  <si>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</si>
  <si>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</si>
  <si>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</si>
  <si>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</si>
  <si>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</si>
  <si>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</si>
  <si>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</si>
  <si>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</si>
  <si>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</si>
  <si>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</si>
  <si>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</si>
  <si>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</si>
  <si>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</si>
  <si>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</si>
  <si>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</si>
  <si>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</si>
  <si>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</si>
  <si>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</si>
  <si>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</si>
  <si>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</si>
  <si>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</si>
  <si>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</si>
  <si>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</si>
  <si>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</si>
  <si>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</si>
  <si>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</si>
  <si>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</si>
  <si>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</si>
  <si>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</si>
  <si>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</si>
  <si>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</si>
  <si>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</si>
  <si>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</si>
  <si>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</si>
  <si>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</si>
  <si>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</si>
  <si>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</si>
  <si>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</si>
  <si>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</si>
  <si>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</si>
  <si>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</si>
  <si>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</si>
  <si>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</si>
  <si>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</si>
  <si>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</si>
  <si>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</si>
  <si>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</si>
  <si>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</si>
  <si>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</si>
  <si>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</si>
  <si>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</si>
  <si>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</si>
  <si>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</si>
  <si>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</si>
  <si>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</si>
  <si>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</si>
  <si>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</si>
  <si>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</si>
  <si>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</si>
  <si>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</si>
  <si>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</si>
  <si>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</si>
  <si>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</si>
  <si>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</si>
  <si>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</si>
  <si>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</si>
  <si>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</si>
  <si>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</si>
  <si>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</si>
  <si>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</si>
  <si>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</si>
  <si>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</si>
  <si>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</si>
  <si>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</si>
  <si>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</si>
  <si>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</si>
  <si>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</si>
  <si>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</si>
  <si>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</si>
  <si>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</si>
  <si>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</si>
  <si>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</si>
  <si>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</si>
  <si>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</si>
  <si>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</si>
  <si>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</si>
  <si>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</si>
  <si>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</si>
  <si>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</si>
  <si>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</si>
  <si>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</si>
  <si>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</si>
  <si>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</si>
  <si>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</si>
  <si>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</si>
  <si>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</si>
  <si>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</si>
  <si>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</si>
  <si>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</si>
  <si>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</si>
  <si>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</si>
  <si>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</si>
  <si>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</si>
  <si>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</si>
  <si>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</si>
  <si>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</si>
  <si>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</si>
  <si>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</si>
  <si>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</si>
  <si>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</si>
  <si>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</si>
  <si>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</si>
  <si>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</si>
  <si>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</si>
  <si>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</si>
  <si>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</si>
  <si>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</si>
  <si>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</si>
  <si>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</si>
  <si>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</si>
  <si>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</si>
  <si>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</si>
  <si>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</si>
  <si>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</si>
  <si>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</si>
  <si>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</si>
  <si>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</si>
  <si>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</si>
  <si>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</si>
  <si>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</si>
  <si>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</si>
  <si>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</si>
  <si>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</si>
  <si>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</si>
  <si>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</si>
  <si>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</si>
  <si>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</si>
  <si>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</si>
  <si>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</si>
  <si>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</si>
  <si>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</si>
  <si>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</si>
  <si>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</si>
  <si>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</si>
  <si>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</si>
  <si>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</si>
  <si>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</si>
  <si>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</si>
  <si>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</si>
  <si>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</si>
  <si>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</si>
  <si>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</si>
  <si>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</si>
  <si>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</si>
  <si>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</si>
  <si>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</si>
  <si>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</si>
  <si>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</si>
  <si>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</si>
  <si>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</si>
  <si>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</si>
  <si>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</si>
  <si>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</si>
  <si>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</si>
  <si>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</si>
  <si>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</si>
  <si>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</si>
  <si>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</si>
  <si>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</si>
  <si>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</si>
  <si>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</si>
  <si>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</si>
  <si>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</si>
  <si>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</si>
  <si>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</si>
  <si>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</si>
  <si>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</si>
  <si>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</si>
  <si>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</si>
  <si>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</si>
  <si>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</si>
  <si>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</si>
  <si>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</si>
  <si>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</si>
  <si>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</si>
  <si>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</si>
  <si>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</si>
  <si>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</si>
  <si>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</si>
  <si>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</si>
  <si>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</si>
  <si>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</si>
  <si>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</si>
  <si>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</si>
  <si>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</si>
  <si>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</si>
  <si>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</si>
  <si>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</si>
  <si>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</si>
  <si>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</si>
  <si>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</si>
  <si>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</si>
  <si>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</si>
  <si>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</si>
  <si>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</si>
  <si>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</si>
  <si>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</si>
  <si>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</si>
  <si>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</si>
  <si>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</si>
  <si>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</si>
  <si>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</si>
  <si>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</si>
  <si>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</si>
  <si>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</si>
  <si>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</si>
  <si>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</si>
  <si>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</si>
  <si>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</si>
  <si>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</si>
  <si>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</si>
  <si>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</si>
  <si>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</si>
  <si>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</si>
  <si>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</si>
  <si>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</si>
  <si>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</si>
  <si>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</si>
  <si>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</si>
  <si>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</si>
  <si>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</si>
  <si>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</si>
  <si>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</si>
  <si>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</si>
  <si>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</si>
  <si>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</si>
  <si>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</si>
  <si>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</si>
  <si>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</si>
  <si>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</si>
  <si>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</si>
  <si>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</si>
  <si>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</si>
  <si>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</si>
  <si>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</si>
  <si>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</si>
  <si>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</si>
  <si>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</si>
  <si>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</si>
  <si>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</si>
  <si>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</si>
  <si>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</si>
  <si>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</si>
  <si>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</si>
  <si>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</si>
  <si>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</si>
  <si>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</si>
  <si>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</si>
  <si>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</si>
  <si>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</si>
  <si>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</si>
  <si>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</si>
  <si>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</si>
  <si>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</si>
  <si>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</si>
  <si>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</si>
  <si>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</si>
  <si>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</si>
  <si>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</si>
  <si>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</si>
  <si>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</si>
  <si>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</si>
  <si>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</si>
  <si>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</si>
  <si>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</si>
  <si>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</si>
  <si>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</si>
  <si>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</si>
  <si>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</si>
  <si>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</si>
  <si>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</si>
  <si>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</si>
  <si>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</si>
  <si>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</si>
  <si>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</si>
  <si>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</si>
  <si>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</si>
  <si>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</si>
  <si>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</si>
  <si>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</si>
  <si>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</si>
  <si>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</si>
  <si>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</si>
  <si>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</si>
  <si>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</si>
  <si>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</si>
  <si>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</si>
  <si>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</si>
  <si>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</si>
  <si>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</si>
  <si>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</si>
  <si>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</si>
  <si>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</si>
  <si>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</si>
  <si>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</si>
  <si>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</si>
  <si>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</si>
  <si>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</si>
  <si>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</si>
  <si>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</si>
  <si>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</si>
  <si>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</si>
  <si>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</si>
  <si>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</si>
  <si>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</si>
  <si>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</si>
  <si>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</si>
  <si>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</si>
  <si>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</si>
  <si>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</si>
  <si>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</si>
  <si>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</si>
  <si>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</si>
  <si>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</si>
  <si>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</si>
  <si>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</si>
  <si>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</si>
  <si>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</si>
  <si>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</si>
  <si>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</si>
  <si>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</si>
  <si>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</si>
  <si>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</si>
  <si>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</si>
  <si>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</si>
  <si>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</si>
  <si>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</si>
  <si>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</si>
  <si>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</si>
  <si>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</si>
  <si>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</si>
  <si>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</si>
  <si>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</si>
  <si>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</si>
  <si>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</si>
  <si>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</si>
  <si>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</si>
  <si>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</si>
  <si>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</si>
  <si>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</si>
  <si>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</si>
  <si>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</si>
  <si>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</si>
  <si>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</si>
  <si>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</si>
  <si>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</si>
  <si>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</si>
  <si>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</si>
  <si>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</si>
  <si>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</si>
  <si>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</si>
  <si>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</si>
  <si>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</si>
  <si>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</si>
  <si>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</si>
  <si>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</si>
  <si>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</si>
  <si>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</si>
  <si>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</si>
  <si>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</si>
  <si>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</si>
  <si>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</si>
  <si>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</si>
  <si>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</si>
  <si>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</si>
  <si>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</si>
  <si>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</si>
  <si>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</si>
  <si>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</si>
  <si>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</si>
  <si>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</si>
  <si>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</si>
  <si>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</si>
  <si>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</si>
  <si>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</si>
  <si>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</si>
  <si>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</si>
  <si>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</si>
  <si>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</si>
  <si>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</si>
  <si>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</si>
  <si>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</si>
  <si>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</si>
  <si>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</si>
  <si>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</si>
  <si>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</si>
  <si>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</si>
  <si>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</si>
  <si>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</si>
  <si>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</si>
  <si>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</si>
  <si>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</si>
  <si>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</si>
  <si>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</si>
  <si>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</si>
  <si>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</si>
  <si>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</si>
  <si>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</si>
  <si>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</si>
  <si>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</si>
  <si>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</si>
  <si>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</si>
  <si>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</si>
  <si>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</si>
  <si>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</si>
  <si>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</si>
  <si>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</si>
  <si>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</si>
  <si>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</si>
  <si>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</si>
  <si>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</si>
  <si>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</si>
  <si>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</si>
  <si>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</si>
  <si>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</si>
  <si>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</si>
  <si>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</si>
  <si>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</si>
  <si>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</si>
  <si>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</si>
  <si>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</si>
  <si>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</si>
  <si>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</si>
  <si>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</si>
  <si>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</si>
  <si>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</si>
  <si>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</si>
  <si>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</si>
  <si>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</si>
  <si>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</si>
  <si>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</si>
  <si>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</si>
  <si>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</si>
  <si>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</si>
  <si>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</si>
  <si>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</si>
  <si>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</si>
  <si>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</si>
  <si>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</si>
  <si>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</si>
  <si>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</si>
  <si>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</si>
  <si>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</si>
  <si>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</si>
  <si>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</si>
  <si>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</si>
  <si>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</si>
  <si>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</si>
  <si>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</si>
  <si>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</si>
  <si>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</si>
  <si>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</si>
  <si>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</si>
  <si>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</si>
  <si>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</si>
  <si>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</si>
  <si>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</si>
  <si>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</si>
  <si>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</si>
  <si>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</si>
  <si>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</si>
  <si>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</si>
  <si>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</si>
  <si>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</si>
  <si>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</si>
  <si>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</si>
  <si>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</si>
  <si>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</si>
  <si>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</si>
  <si>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</si>
  <si>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</si>
  <si>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</si>
  <si>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</si>
  <si>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</si>
  <si>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</si>
  <si>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</si>
  <si>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</si>
  <si>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</si>
  <si>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</si>
  <si>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</si>
  <si>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</si>
  <si>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</si>
  <si>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</si>
  <si>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</si>
  <si>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</si>
  <si>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</si>
  <si>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</si>
  <si>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</si>
  <si>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</si>
  <si>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</si>
  <si>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</si>
  <si>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</si>
  <si>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</si>
  <si>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</si>
  <si>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</si>
  <si>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</si>
  <si>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</si>
  <si>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</si>
  <si>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</si>
  <si>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</si>
  <si>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</si>
  <si>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</si>
  <si>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</si>
  <si>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</si>
  <si>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</si>
  <si>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</si>
  <si>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</si>
  <si>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</si>
  <si>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</si>
  <si>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</si>
  <si>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</si>
  <si>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</si>
  <si>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</si>
  <si>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</si>
  <si>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</si>
  <si>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</si>
  <si>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</si>
  <si>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</si>
  <si>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</si>
  <si>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</si>
  <si>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</si>
  <si>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</si>
  <si>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</si>
  <si>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</si>
  <si>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</si>
  <si>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</si>
  <si>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</si>
  <si>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</si>
  <si>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</si>
  <si>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</si>
  <si>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</si>
  <si>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</si>
  <si>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</si>
  <si>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</si>
  <si>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</si>
  <si>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</si>
  <si>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</si>
  <si>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</si>
  <si>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</si>
  <si>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</si>
  <si>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</si>
  <si>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</si>
  <si>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</si>
  <si>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</si>
  <si>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</si>
  <si>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</si>
  <si>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</si>
  <si>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</si>
  <si>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</si>
  <si>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</si>
  <si>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</si>
  <si>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</si>
  <si>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</si>
  <si>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</si>
  <si>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</si>
  <si>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</si>
  <si>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</si>
  <si>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</si>
  <si>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</si>
  <si>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</si>
  <si>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</si>
  <si>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</si>
  <si>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</si>
  <si>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</si>
  <si>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</si>
  <si>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</si>
  <si>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</si>
  <si>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</si>
  <si>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</si>
  <si>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</si>
  <si>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</si>
  <si>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</si>
  <si>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</si>
  <si>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</si>
  <si>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</si>
  <si>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</si>
  <si>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</si>
  <si>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</si>
  <si>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</si>
  <si>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</si>
  <si>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</si>
  <si>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</si>
  <si>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</si>
  <si>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</si>
  <si>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</si>
  <si>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</si>
  <si>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</si>
  <si>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</si>
  <si>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</si>
  <si>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</si>
  <si>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</si>
  <si>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</si>
  <si>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</si>
  <si>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</si>
  <si>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</si>
  <si>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</si>
  <si>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</si>
  <si>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</si>
  <si>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</si>
  <si>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</si>
  <si>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</si>
  <si>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</si>
  <si>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</si>
  <si>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</si>
  <si>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</si>
  <si>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</si>
  <si>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</si>
  <si>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</si>
  <si>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</si>
  <si>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</si>
  <si>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</si>
  <si>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</si>
  <si>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</si>
  <si>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</si>
  <si>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</si>
  <si>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</si>
  <si>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</si>
  <si>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</si>
  <si>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</si>
  <si>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</si>
  <si>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</si>
  <si>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</si>
  <si>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</si>
  <si>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</si>
  <si>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</si>
  <si>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</si>
  <si>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</si>
  <si>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</si>
  <si>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</si>
  <si>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</si>
  <si>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</si>
  <si>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</si>
  <si>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</si>
  <si>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</si>
  <si>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</si>
  <si>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</si>
  <si>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</si>
  <si>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</si>
  <si>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</si>
  <si>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</si>
  <si>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</si>
  <si>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</si>
  <si>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</si>
  <si>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</si>
  <si>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</si>
  <si>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</si>
  <si>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</si>
  <si>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</si>
  <si>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</si>
  <si>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</si>
  <si>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</si>
  <si>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</si>
  <si>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</si>
  <si>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</si>
  <si>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</si>
  <si>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</si>
  <si>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</si>
  <si>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</si>
  <si>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</si>
  <si>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</si>
  <si>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</si>
  <si>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</si>
  <si>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</si>
  <si>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</si>
  <si>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</si>
  <si>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</si>
  <si>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</si>
  <si>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</si>
  <si>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</si>
  <si>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</si>
  <si>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</si>
  <si>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</si>
  <si>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</si>
  <si>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</si>
  <si>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</si>
  <si>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</si>
  <si>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</si>
  <si>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</si>
  <si>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</si>
  <si>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</si>
  <si>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</si>
  <si>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</si>
  <si>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</si>
  <si>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</si>
  <si>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</si>
  <si>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</si>
  <si>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</si>
  <si>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</si>
  <si>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</si>
  <si>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</si>
  <si>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</si>
  <si>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</si>
  <si>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</si>
  <si>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</si>
  <si>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</si>
  <si>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</si>
  <si>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</si>
  <si>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</si>
  <si>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</si>
  <si>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</si>
  <si>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</si>
  <si>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</si>
  <si>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</si>
  <si>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</si>
  <si>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</si>
  <si>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</si>
  <si>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</si>
  <si>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</si>
  <si>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</si>
  <si>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</si>
  <si>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</si>
  <si>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</si>
  <si>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</si>
  <si>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</si>
  <si>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</si>
  <si>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</si>
  <si>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</si>
  <si>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</si>
  <si>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</si>
  <si>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</si>
  <si>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</si>
  <si>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</si>
  <si>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</si>
  <si>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</si>
  <si>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</si>
  <si>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</si>
  <si>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</si>
  <si>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</si>
  <si>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</si>
  <si>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</si>
  <si>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</si>
  <si>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</si>
  <si>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</si>
  <si>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</si>
  <si>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</si>
  <si>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</si>
  <si>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</si>
  <si>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</si>
  <si>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</si>
  <si>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</si>
  <si>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</si>
  <si>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</si>
  <si>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</si>
  <si>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</si>
  <si>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</si>
  <si>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</si>
  <si>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</si>
  <si>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</si>
  <si>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</si>
  <si>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</si>
  <si>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</si>
  <si>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</si>
  <si>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</si>
  <si>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</si>
  <si>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</si>
  <si>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</si>
  <si>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</si>
  <si>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</si>
  <si>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</si>
  <si>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</si>
  <si>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</si>
  <si>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</si>
  <si>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</si>
  <si>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</si>
  <si>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</si>
  <si>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</si>
  <si>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</si>
  <si>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</si>
  <si>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</si>
  <si>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</si>
  <si>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</si>
  <si>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</si>
  <si>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</si>
  <si>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</si>
  <si>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</si>
  <si>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</si>
  <si>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</si>
  <si>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</si>
  <si>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</si>
  <si>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</si>
  <si>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</si>
  <si>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</si>
  <si>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</si>
  <si>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</si>
  <si>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</si>
  <si>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</si>
  <si>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</si>
  <si>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</si>
  <si>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</si>
  <si>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</si>
  <si>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</si>
  <si>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</si>
  <si>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</si>
  <si>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</si>
  <si>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</si>
  <si>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</si>
  <si>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</si>
  <si>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</si>
  <si>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</si>
  <si>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</si>
  <si>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</si>
  <si>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</si>
  <si>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</si>
  <si>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</si>
  <si>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</si>
  <si>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</si>
  <si>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</si>
  <si>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</si>
  <si>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</si>
  <si>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</si>
  <si>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</si>
  <si>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</si>
  <si>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</si>
  <si>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</si>
  <si>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</si>
  <si>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</si>
  <si>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</si>
  <si>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</si>
  <si>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</si>
  <si>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</si>
  <si>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</si>
  <si>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</si>
  <si>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</si>
  <si>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</si>
  <si>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</si>
  <si>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</si>
  <si>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</si>
  <si>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</si>
  <si>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</si>
  <si>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</si>
  <si>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</si>
  <si>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</si>
  <si>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</si>
  <si>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</si>
  <si>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</si>
  <si>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</si>
  <si>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</si>
  <si>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</si>
  <si>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</si>
  <si>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</si>
  <si>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</si>
  <si>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</si>
  <si>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</si>
  <si>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</si>
  <si>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</si>
  <si>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</si>
  <si>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</si>
  <si>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</si>
  <si>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</si>
  <si>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</si>
  <si>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</si>
  <si>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</si>
  <si>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</si>
  <si>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</si>
  <si>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</si>
  <si>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</si>
  <si>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</si>
  <si>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</si>
  <si>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</si>
  <si>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</si>
  <si>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</si>
  <si>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</si>
  <si>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</si>
  <si>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</si>
  <si>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</si>
  <si>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</si>
  <si>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</si>
  <si>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</si>
  <si>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</si>
  <si>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</si>
  <si>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</si>
  <si>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</si>
  <si>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</si>
  <si>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</si>
  <si>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</si>
  <si>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</si>
  <si>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</si>
  <si>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</si>
  <si>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</si>
  <si>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</si>
  <si>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</si>
  <si>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</si>
  <si>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</si>
  <si>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</si>
  <si>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</si>
  <si>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</si>
  <si>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</si>
  <si>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</si>
  <si>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</si>
  <si>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</si>
  <si>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</si>
  <si>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</si>
  <si>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</si>
  <si>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</si>
  <si>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</si>
  <si>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</si>
  <si>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</si>
  <si>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</si>
  <si>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</si>
  <si>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</si>
  <si>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</si>
  <si>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</si>
  <si>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</si>
  <si>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</si>
  <si>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</si>
  <si>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</si>
  <si>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</si>
  <si>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</si>
  <si>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</si>
  <si>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</si>
  <si>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</si>
  <si>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</si>
  <si>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</si>
  <si>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</si>
  <si>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</si>
  <si>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</si>
  <si>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</si>
  <si>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</si>
  <si>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</si>
  <si>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</si>
  <si>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</si>
  <si>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</si>
  <si>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</si>
  <si>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</si>
  <si>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</si>
  <si>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</si>
  <si>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</si>
  <si>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</si>
  <si>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</si>
  <si>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</si>
  <si>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</si>
  <si>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</si>
  <si>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</si>
  <si>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</si>
  <si>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</si>
  <si>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</si>
  <si>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</si>
  <si>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</si>
  <si>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</si>
  <si>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</si>
  <si>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</si>
  <si>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</si>
  <si>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</si>
  <si>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</si>
  <si>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</si>
  <si>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</si>
  <si>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</si>
  <si>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</si>
  <si>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</si>
  <si>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</si>
  <si>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</si>
  <si>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</si>
  <si>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</si>
  <si>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</si>
  <si>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</si>
  <si>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</si>
  <si>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</si>
  <si>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</si>
  <si>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</si>
  <si>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</si>
  <si>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</si>
  <si>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</si>
  <si>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</si>
  <si>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</si>
  <si>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</si>
  <si>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</si>
  <si>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</si>
  <si>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</si>
  <si>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</si>
  <si>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</si>
  <si>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</si>
  <si>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</si>
  <si>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</si>
  <si>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</si>
  <si>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</si>
  <si>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</si>
  <si>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</si>
  <si>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</si>
  <si>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</si>
  <si>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</si>
  <si>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</si>
  <si>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</si>
  <si>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</si>
  <si>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</si>
  <si>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</si>
  <si>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</si>
  <si>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</si>
  <si>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</si>
  <si>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</si>
  <si>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</si>
  <si>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</si>
  <si>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</si>
  <si>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</si>
  <si>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</si>
  <si>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</si>
  <si>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</si>
  <si>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</si>
  <si>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</si>
  <si>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</si>
  <si>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</si>
  <si>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</si>
  <si>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</si>
  <si>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</si>
  <si>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</si>
  <si>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</si>
  <si>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</si>
  <si>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</si>
  <si>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</si>
  <si>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</si>
  <si>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</si>
  <si>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</si>
  <si>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</si>
  <si>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</si>
  <si>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</si>
  <si>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</si>
  <si>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</si>
  <si>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</si>
  <si>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</si>
  <si>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</si>
  <si>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</si>
  <si>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</si>
  <si>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</si>
  <si>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</si>
  <si>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</si>
  <si>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</si>
  <si>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</si>
  <si>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</si>
  <si>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</si>
  <si>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</si>
  <si>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</si>
  <si>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</si>
  <si>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</si>
  <si>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</si>
  <si>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</si>
  <si>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</si>
  <si>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</si>
  <si>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</si>
  <si>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</si>
  <si>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</si>
  <si>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</si>
  <si>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</si>
  <si>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</si>
  <si>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</si>
  <si>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</si>
  <si>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</si>
  <si>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</si>
  <si>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</si>
  <si>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</si>
  <si>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</si>
  <si>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</si>
  <si>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</si>
  <si>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</si>
  <si>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</si>
  <si>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</si>
  <si>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</si>
  <si>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</si>
  <si>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</si>
  <si>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</si>
  <si>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</si>
  <si>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</si>
  <si>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</si>
  <si>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</si>
  <si>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</si>
  <si>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</si>
  <si>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</si>
  <si>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</si>
  <si>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</si>
  <si>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</si>
  <si>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</si>
  <si>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</si>
  <si>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</si>
  <si>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</si>
  <si>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</si>
  <si>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</si>
  <si>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</si>
  <si>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</si>
  <si>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</si>
  <si>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</si>
  <si>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</si>
  <si>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</si>
  <si>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</si>
  <si>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</si>
  <si>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</si>
  <si>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</si>
  <si>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</si>
  <si>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</si>
  <si>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</si>
  <si>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</si>
  <si>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</si>
  <si>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</si>
  <si>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</si>
  <si>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</si>
  <si>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</si>
  <si>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</si>
  <si>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</si>
  <si>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</si>
  <si>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</si>
  <si>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</si>
  <si>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</si>
  <si>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</si>
  <si>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</si>
  <si>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</si>
  <si>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</si>
  <si>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</si>
  <si>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</si>
  <si>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</si>
  <si>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</si>
  <si>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</si>
  <si>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</si>
  <si>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</si>
  <si>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</si>
  <si>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</si>
  <si>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</si>
  <si>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</si>
  <si>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</si>
  <si>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</si>
  <si>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</si>
  <si>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</si>
  <si>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</si>
  <si>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</si>
  <si>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</si>
  <si>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</si>
  <si>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</si>
  <si>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</si>
  <si>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</si>
  <si>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</si>
  <si>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</si>
  <si>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</si>
  <si>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</si>
  <si>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</si>
  <si>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</si>
  <si>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</si>
  <si>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</si>
  <si>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</si>
  <si>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</si>
  <si>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</si>
  <si>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</si>
  <si>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</si>
  <si>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</si>
  <si>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</si>
  <si>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</si>
  <si>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</si>
  <si>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</si>
  <si>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</si>
  <si>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</si>
  <si>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</si>
  <si>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</si>
  <si>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</si>
  <si>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</si>
  <si>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</si>
  <si>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</si>
  <si>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</si>
  <si>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</si>
  <si>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</si>
  <si>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</si>
  <si>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</si>
  <si>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</si>
  <si>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</si>
  <si>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</si>
  <si>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</si>
  <si>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</si>
  <si>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</si>
  <si>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</si>
  <si>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</si>
  <si>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</si>
  <si>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</si>
  <si>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</si>
  <si>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</si>
  <si>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</si>
  <si>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</si>
  <si>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</si>
  <si>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</si>
  <si>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</si>
  <si>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</si>
  <si>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</si>
  <si>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</si>
  <si>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</si>
  <si>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</si>
  <si>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</si>
  <si>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</si>
  <si>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</si>
  <si>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</si>
  <si>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</si>
  <si>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</si>
  <si>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</si>
  <si>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</si>
  <si>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</si>
  <si>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</si>
  <si>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</si>
  <si>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</si>
  <si>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</si>
  <si>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</si>
  <si>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</si>
  <si>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</si>
  <si>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</si>
  <si>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</si>
  <si>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</si>
  <si>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</si>
  <si>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</si>
  <si>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</si>
  <si>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</si>
  <si>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</si>
  <si>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</si>
  <si>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</si>
  <si>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</si>
  <si>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</si>
  <si>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</si>
  <si>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</si>
  <si>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</si>
  <si>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</si>
  <si>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</si>
  <si>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</si>
  <si>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</si>
  <si>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</si>
  <si>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</si>
  <si>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</si>
  <si>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</si>
  <si>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</si>
  <si>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</si>
  <si>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</si>
  <si>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</si>
  <si>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</si>
  <si>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</si>
  <si>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</si>
  <si>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</si>
  <si>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</si>
  <si>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</si>
  <si>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</si>
  <si>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</si>
  <si>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</si>
  <si>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</si>
  <si>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</si>
  <si>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</si>
  <si>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</si>
  <si>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</si>
  <si>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</si>
  <si>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</si>
  <si>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</si>
  <si>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</si>
  <si>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</si>
  <si>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</si>
  <si>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</si>
  <si>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</si>
  <si>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</si>
  <si>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</si>
  <si>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</si>
  <si>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</si>
  <si>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</si>
  <si>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</si>
  <si>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</si>
  <si>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</si>
  <si>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</si>
  <si>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</si>
  <si>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</si>
  <si>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</si>
  <si>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</si>
  <si>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</si>
  <si>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</si>
  <si>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</si>
  <si>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</si>
  <si>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</si>
  <si>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</si>
  <si>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</si>
  <si>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</si>
  <si>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</si>
  <si>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</si>
  <si>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</si>
  <si>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</si>
  <si>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</si>
  <si>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</si>
  <si>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</si>
  <si>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</si>
  <si>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</si>
  <si>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</si>
  <si>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</si>
  <si>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</si>
  <si>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</si>
  <si>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</si>
  <si>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</si>
  <si>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</si>
  <si>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</si>
  <si>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</si>
  <si>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</si>
  <si>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</si>
  <si>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</si>
  <si>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</si>
  <si>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</si>
  <si>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</si>
  <si>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</si>
  <si>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</si>
  <si>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</si>
  <si>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</si>
  <si>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</si>
  <si>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</si>
  <si>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</si>
  <si>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</si>
  <si>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</si>
  <si>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</si>
  <si>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</si>
  <si>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</si>
  <si>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</si>
  <si>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</si>
  <si>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</si>
  <si>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</si>
  <si>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</si>
  <si>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</si>
  <si>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</si>
  <si>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</si>
  <si>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</si>
  <si>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</si>
  <si>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</si>
  <si>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</si>
  <si>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</si>
  <si>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</si>
  <si>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</si>
  <si>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</si>
  <si>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</si>
  <si>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</si>
  <si>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</si>
  <si>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</si>
  <si>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</si>
  <si>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</si>
  <si>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</si>
  <si>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</si>
  <si>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</si>
  <si>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</si>
  <si>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</si>
  <si>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</si>
  <si>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</si>
  <si>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</si>
  <si>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</si>
  <si>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</si>
  <si>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</si>
  <si>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</si>
  <si>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</si>
  <si>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</si>
  <si>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</si>
  <si>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</si>
  <si>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</si>
  <si>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</si>
  <si>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</si>
  <si>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</si>
  <si>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</si>
  <si>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</si>
  <si>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</si>
  <si>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</si>
  <si>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</si>
  <si>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</si>
  <si>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</si>
  <si>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</si>
  <si>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</si>
  <si>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</si>
  <si>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</si>
  <si>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</si>
  <si>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</si>
  <si>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</si>
  <si>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</si>
  <si>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</si>
  <si>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</si>
  <si>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</si>
  <si>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</si>
  <si>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</si>
  <si>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</si>
  <si>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</si>
  <si>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</si>
  <si>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</si>
  <si>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</si>
  <si>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</si>
  <si>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</si>
  <si>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</si>
  <si>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</si>
  <si>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</si>
  <si>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</si>
  <si>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</si>
  <si>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</si>
  <si>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</si>
  <si>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</si>
  <si>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</si>
  <si>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</si>
  <si>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</si>
  <si>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</si>
  <si>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</si>
  <si>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</si>
  <si>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</si>
  <si>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</si>
  <si>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</si>
  <si>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</si>
  <si>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</si>
  <si>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</si>
  <si>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</si>
  <si>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</si>
  <si>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</si>
  <si>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</si>
  <si>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</si>
  <si>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</si>
  <si>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</si>
  <si>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</si>
  <si>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</si>
  <si>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</si>
  <si>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</si>
  <si>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</si>
  <si>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</si>
  <si>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</si>
  <si>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</si>
  <si>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</si>
  <si>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</si>
  <si>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</si>
  <si>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</si>
  <si>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</si>
  <si>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</si>
  <si>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</si>
  <si>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</si>
  <si>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</si>
  <si>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</si>
  <si>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</si>
  <si>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</si>
  <si>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</si>
  <si>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</si>
  <si>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</si>
  <si>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</si>
  <si>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</si>
  <si>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</si>
  <si>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</si>
  <si>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</si>
  <si>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</si>
  <si>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</si>
  <si>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</si>
  <si>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</si>
  <si>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</si>
  <si>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</si>
  <si>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</si>
  <si>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</si>
  <si>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</si>
  <si>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</si>
  <si>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</si>
  <si>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</si>
  <si>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</si>
  <si>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</si>
  <si>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</si>
  <si>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</si>
  <si>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</si>
  <si>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</si>
  <si>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</si>
  <si>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</si>
  <si>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</si>
  <si>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</si>
  <si>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</si>
  <si>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</si>
  <si>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</si>
  <si>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</si>
  <si>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</si>
  <si>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</si>
  <si>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</si>
  <si>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</si>
  <si>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</si>
  <si>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</si>
  <si>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</si>
  <si>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</si>
  <si>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</si>
  <si>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</si>
  <si>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</si>
  <si>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</si>
  <si>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</si>
  <si>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</si>
  <si>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</si>
  <si>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</si>
  <si>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</si>
  <si>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</si>
  <si>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</si>
  <si>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</si>
  <si>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</si>
  <si>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</si>
  <si>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</si>
  <si>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</si>
  <si>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</si>
  <si>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</si>
  <si>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</si>
  <si>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</si>
  <si>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</si>
  <si>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</si>
  <si>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</si>
  <si>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</si>
  <si>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</si>
  <si>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</si>
  <si>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</si>
  <si>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</si>
  <si>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</si>
  <si>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</si>
  <si>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</si>
  <si>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</si>
  <si>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</si>
  <si>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</si>
  <si>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</si>
  <si>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</si>
  <si>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</si>
  <si>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</si>
  <si>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</si>
  <si>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</si>
  <si>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</si>
  <si>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</si>
  <si>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</si>
  <si>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</si>
  <si>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</si>
  <si>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</si>
  <si>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</si>
  <si>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</si>
  <si>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</si>
  <si>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</si>
  <si>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</si>
  <si>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</si>
  <si>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</si>
  <si>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</si>
  <si>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</si>
  <si>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</si>
  <si>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</si>
  <si>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</si>
  <si>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</si>
  <si>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</si>
  <si>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</si>
  <si>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</si>
  <si>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</si>
  <si>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</si>
  <si>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</si>
  <si>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</si>
  <si>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</si>
  <si>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</si>
  <si>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</si>
  <si>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</si>
  <si>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</si>
  <si>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</si>
  <si>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</si>
  <si>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</si>
  <si>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</si>
  <si>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</si>
  <si>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</si>
  <si>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</si>
  <si>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</si>
  <si>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</si>
  <si>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</si>
  <si>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</si>
  <si>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</si>
  <si>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</si>
  <si>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</si>
  <si>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</si>
  <si>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</si>
  <si>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</si>
  <si>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</si>
  <si>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</si>
  <si>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</si>
  <si>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</si>
  <si>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</si>
  <si>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</si>
  <si>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</si>
  <si>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</si>
  <si>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</si>
  <si>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</si>
  <si>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</si>
  <si>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</si>
  <si>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</si>
  <si>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</si>
  <si>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</si>
  <si>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</si>
  <si>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</si>
  <si>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</si>
  <si>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</si>
  <si>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</si>
  <si>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</si>
  <si>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</si>
  <si>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</si>
  <si>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</si>
  <si>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</si>
  <si>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</si>
  <si>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</si>
  <si>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</si>
  <si>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</si>
  <si>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</si>
  <si>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</si>
  <si>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</si>
  <si>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</si>
  <si>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</si>
  <si>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</si>
  <si>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</si>
  <si>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</si>
  <si>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</si>
  <si>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</si>
  <si>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</si>
  <si>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</si>
  <si>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</si>
  <si>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</si>
  <si>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</si>
  <si>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</si>
  <si>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</si>
  <si>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</si>
  <si>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</si>
  <si>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</si>
  <si>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</si>
  <si>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</si>
  <si>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</si>
  <si>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</si>
  <si>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</si>
  <si>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</si>
  <si>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</si>
  <si>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</si>
  <si>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</si>
  <si>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</si>
  <si>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</si>
  <si>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</si>
  <si>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</si>
  <si>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</si>
  <si>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</si>
  <si>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</si>
  <si>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</si>
  <si>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</si>
  <si>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</si>
  <si>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</si>
  <si>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</si>
  <si>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</si>
  <si>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</si>
  <si>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</si>
  <si>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</si>
  <si>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</si>
  <si>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</si>
  <si>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</si>
  <si>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</si>
  <si>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</si>
  <si>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</si>
  <si>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</si>
  <si>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</si>
  <si>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</si>
  <si>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</si>
  <si>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</si>
  <si>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</si>
  <si>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</si>
  <si>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</si>
  <si>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</si>
  <si>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</si>
  <si>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</si>
  <si>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</si>
  <si>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</si>
  <si>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</si>
  <si>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</si>
  <si>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</si>
  <si>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</si>
  <si>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</si>
  <si>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</si>
  <si>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</si>
  <si>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</si>
  <si>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</si>
  <si>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</si>
  <si>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</si>
  <si>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</si>
  <si>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</si>
  <si>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</si>
  <si>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</si>
  <si>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</si>
  <si>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</si>
  <si>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</si>
  <si>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</si>
  <si>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</si>
  <si>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</si>
  <si>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</si>
  <si>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</si>
  <si>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</si>
  <si>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</si>
  <si>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</si>
  <si>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</si>
  <si>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</si>
  <si>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</si>
  <si>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</si>
  <si>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</si>
  <si>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</si>
  <si>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</si>
  <si>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</si>
  <si>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</si>
  <si>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</si>
  <si>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</si>
  <si>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</si>
  <si>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</si>
  <si>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</si>
  <si>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</si>
  <si>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</si>
  <si>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</si>
  <si>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</si>
  <si>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</si>
  <si>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</si>
  <si>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</si>
  <si>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</si>
  <si>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</si>
  <si>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</si>
  <si>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</si>
  <si>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</si>
  <si>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</si>
  <si>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</si>
  <si>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</si>
  <si>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</si>
  <si>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</si>
  <si>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</si>
  <si>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</si>
  <si>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</si>
  <si>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</si>
  <si>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</si>
  <si>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</si>
  <si>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</si>
  <si>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</si>
  <si>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</si>
  <si>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</si>
  <si>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</si>
  <si>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</si>
  <si>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</si>
  <si>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</si>
  <si>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</si>
  <si>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</si>
  <si>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</si>
  <si>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</si>
  <si>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</si>
  <si>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</si>
  <si>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</si>
  <si>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</si>
  <si>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</si>
  <si>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</si>
  <si>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</si>
  <si>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</si>
  <si>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</si>
  <si>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</si>
  <si>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</si>
  <si>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</si>
  <si>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</si>
  <si>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</si>
  <si>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</si>
  <si>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</si>
  <si>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</si>
  <si>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</si>
  <si>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</si>
  <si>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</si>
  <si>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</si>
  <si>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</si>
  <si>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</si>
  <si>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</si>
  <si>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</si>
  <si>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</si>
  <si>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</si>
  <si>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</si>
  <si>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</si>
  <si>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</si>
  <si>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</si>
  <si>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</si>
  <si>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</si>
  <si>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</si>
  <si>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</si>
  <si>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</si>
  <si>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</si>
  <si>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</si>
  <si>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</si>
  <si>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</si>
  <si>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</si>
  <si>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</si>
  <si>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</si>
  <si>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</si>
  <si>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</si>
  <si>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</si>
  <si>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</si>
  <si>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</si>
  <si>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</si>
  <si>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</si>
  <si>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</si>
  <si>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</si>
  <si>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</si>
  <si>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</si>
  <si>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</si>
  <si>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</si>
  <si>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</si>
  <si>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</si>
  <si>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</si>
  <si>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</si>
  <si>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</si>
  <si>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</si>
  <si>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</si>
  <si>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</si>
  <si>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</si>
  <si>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</si>
  <si>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</si>
  <si>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</si>
  <si>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</si>
  <si>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</si>
  <si>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</si>
  <si>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</si>
  <si>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</si>
  <si>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</si>
  <si>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</si>
  <si>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</si>
  <si>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</si>
  <si>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</si>
  <si>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</si>
  <si>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</si>
  <si>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</si>
  <si>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</si>
  <si>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</si>
  <si>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</si>
  <si>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</si>
  <si>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</si>
  <si>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</si>
  <si>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</si>
  <si>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</si>
  <si>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</si>
  <si>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</si>
  <si>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</si>
  <si>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</si>
  <si>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</si>
  <si>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</si>
  <si>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</si>
  <si>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</si>
  <si>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</si>
  <si>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</si>
  <si>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</si>
  <si>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</si>
  <si>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</si>
  <si>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</si>
  <si>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</si>
  <si>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</si>
  <si>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</si>
  <si>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</si>
  <si>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</si>
  <si>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</si>
  <si>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</si>
  <si>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</si>
  <si>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</si>
  <si>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</si>
  <si>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</si>
  <si>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</si>
  <si>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</si>
  <si>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</si>
  <si>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</si>
  <si>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</si>
  <si>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</si>
  <si>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</si>
  <si>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</si>
  <si>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</si>
  <si>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</si>
  <si>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</si>
  <si>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</si>
  <si>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</si>
  <si>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</si>
  <si>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</si>
  <si>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</si>
  <si>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</si>
  <si>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</si>
  <si>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</si>
  <si>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</si>
  <si>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</si>
  <si>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</si>
  <si>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</si>
  <si>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</si>
  <si>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</si>
  <si>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</si>
  <si>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</si>
  <si>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</si>
  <si>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</si>
  <si>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</si>
  <si>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</si>
  <si>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</si>
  <si>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</si>
  <si>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</si>
  <si>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</si>
  <si>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</si>
  <si>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</si>
  <si>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</si>
  <si>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</si>
  <si>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</si>
  <si>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</si>
  <si>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</si>
  <si>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</si>
  <si>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</si>
  <si>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</si>
  <si>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</si>
  <si>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</si>
  <si>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</si>
  <si>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</si>
  <si>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</si>
  <si>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</si>
  <si>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</si>
  <si>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</si>
  <si>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</si>
  <si>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</si>
  <si>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</si>
  <si>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</si>
  <si>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</si>
  <si>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</si>
  <si>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</si>
  <si>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</si>
  <si>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</si>
  <si>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</si>
  <si>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</si>
  <si>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</si>
  <si>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</si>
  <si>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</si>
  <si>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</si>
  <si>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</si>
  <si>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</si>
  <si>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</si>
  <si>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</si>
  <si>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</si>
  <si>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</si>
  <si>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</si>
  <si>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</si>
  <si>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</si>
  <si>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</si>
  <si>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</si>
  <si>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</si>
  <si>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</si>
  <si>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</si>
  <si>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</si>
  <si>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</si>
  <si>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</si>
  <si>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</si>
  <si>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</si>
  <si>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</si>
  <si>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</si>
  <si>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</si>
  <si>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</si>
  <si>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</si>
  <si>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</si>
  <si>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</si>
  <si>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</si>
  <si>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</si>
  <si>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</si>
  <si>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</si>
  <si>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</si>
  <si>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</si>
  <si>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</si>
  <si>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</si>
  <si>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</si>
  <si>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</si>
  <si>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</si>
  <si>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</si>
  <si>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</si>
  <si>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</si>
  <si>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</si>
  <si>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</si>
  <si>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</si>
  <si>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</si>
  <si>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</si>
  <si>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</si>
  <si>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</si>
  <si>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</si>
  <si>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</si>
  <si>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</si>
  <si>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</si>
  <si>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</si>
  <si>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</si>
  <si>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</si>
  <si>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</si>
  <si>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</si>
  <si>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</si>
  <si>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</si>
  <si>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</si>
  <si>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</si>
  <si>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</si>
  <si>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</si>
  <si>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</si>
  <si>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</si>
  <si>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</si>
  <si>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</si>
  <si>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</si>
  <si>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</si>
  <si>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</si>
  <si>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</si>
  <si>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</si>
  <si>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</si>
  <si>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</si>
  <si>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</si>
  <si>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</si>
  <si>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</si>
  <si>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</si>
  <si>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</si>
  <si>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</si>
  <si>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</si>
  <si>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</si>
  <si>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</si>
  <si>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</si>
  <si>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</si>
  <si>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</si>
  <si>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</si>
  <si>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</si>
  <si>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</si>
  <si>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</si>
  <si>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</si>
  <si>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</si>
  <si>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</si>
  <si>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</si>
  <si>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</si>
  <si>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</si>
  <si>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</si>
  <si>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</si>
  <si>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</si>
  <si>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</si>
  <si>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</si>
  <si>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</si>
  <si>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</si>
  <si>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</si>
  <si>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</si>
  <si>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</si>
  <si>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</si>
  <si>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</si>
  <si>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</si>
  <si>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</si>
  <si>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</si>
  <si>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</si>
  <si>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</si>
  <si>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</si>
  <si>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</si>
  <si>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</si>
  <si>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</si>
  <si>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</si>
  <si>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</si>
  <si>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</si>
  <si>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</si>
  <si>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</si>
  <si>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</si>
  <si>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</si>
  <si>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</si>
  <si>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</si>
  <si>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</si>
  <si>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</si>
  <si>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</si>
  <si>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</si>
  <si>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</si>
  <si>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</si>
  <si>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</si>
  <si>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</si>
  <si>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</si>
  <si>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</si>
  <si>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</si>
  <si>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</si>
  <si>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</si>
  <si>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</si>
  <si>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</si>
  <si>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</si>
  <si>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</si>
  <si>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</si>
  <si>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</si>
  <si>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</si>
  <si>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</si>
  <si>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</si>
  <si>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</si>
  <si>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</si>
  <si>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</si>
  <si>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</si>
  <si>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</si>
  <si>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</si>
  <si>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</si>
  <si>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</si>
  <si>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</si>
  <si>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</si>
  <si>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</si>
  <si>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</si>
  <si>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</si>
  <si>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</si>
  <si>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</si>
  <si>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</si>
  <si>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</si>
  <si>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</si>
  <si>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</si>
  <si>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</si>
  <si>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</si>
  <si>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</si>
  <si>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</si>
  <si>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</si>
  <si>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</si>
  <si>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</si>
  <si>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</si>
  <si>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</si>
  <si>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</si>
  <si>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</si>
  <si>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</si>
  <si>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</si>
  <si>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</si>
  <si>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</si>
  <si>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</si>
  <si>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</si>
  <si>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</si>
  <si>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</si>
  <si>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</si>
  <si>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</si>
  <si>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</si>
  <si>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</si>
  <si>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</si>
  <si>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</si>
  <si>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</si>
  <si>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</si>
  <si>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</si>
  <si>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</si>
  <si>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</si>
  <si>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</si>
  <si>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</si>
  <si>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</si>
  <si>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</si>
  <si>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</si>
  <si>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</si>
  <si>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</si>
  <si>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</si>
  <si>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</si>
  <si>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</si>
  <si>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</si>
  <si>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</si>
  <si>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</si>
  <si>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</si>
  <si>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</si>
  <si>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</si>
  <si>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</si>
  <si>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</si>
  <si>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</si>
  <si>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</si>
  <si>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</si>
  <si>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</si>
  <si>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</si>
  <si>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</si>
  <si>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</si>
  <si>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</si>
  <si>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</si>
  <si>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</si>
  <si>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</si>
  <si>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</si>
  <si>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</si>
  <si>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</si>
  <si>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</si>
  <si>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</si>
  <si>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</si>
  <si>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</si>
  <si>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</si>
  <si>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</si>
  <si>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</si>
  <si>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</si>
  <si>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</si>
  <si>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</si>
  <si>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</si>
  <si>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</si>
  <si>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</si>
  <si>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</si>
  <si>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</si>
  <si>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</si>
  <si>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</si>
  <si>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</si>
  <si>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</si>
  <si>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</si>
  <si>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</si>
  <si>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</si>
  <si>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</si>
  <si>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</si>
  <si>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</si>
  <si>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</si>
  <si>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</si>
  <si>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</si>
  <si>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</si>
  <si>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</si>
  <si>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</si>
  <si>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</si>
  <si>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</si>
  <si>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</si>
  <si>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</si>
  <si>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</si>
  <si>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</si>
  <si>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</si>
  <si>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</si>
  <si>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</si>
  <si>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</si>
  <si>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</si>
  <si>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</si>
  <si>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</si>
  <si>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</si>
  <si>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</si>
  <si>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</si>
  <si>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</si>
  <si>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</si>
  <si>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</si>
  <si>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</si>
  <si>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</si>
  <si>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</si>
  <si>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</si>
  <si>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</si>
  <si>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</si>
  <si>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</si>
  <si>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</si>
  <si>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</si>
  <si>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</si>
  <si>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</si>
  <si>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</si>
  <si>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</si>
  <si>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</si>
  <si>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</si>
  <si>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</si>
  <si>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</si>
  <si>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</si>
  <si>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</si>
  <si>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</si>
  <si>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</si>
  <si>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</si>
  <si>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</si>
  <si>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</si>
  <si>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</si>
  <si>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</si>
  <si>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</si>
  <si>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</si>
  <si>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</si>
  <si>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</si>
  <si>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</si>
  <si>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</si>
  <si>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</si>
  <si>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</si>
  <si>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</si>
  <si>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</si>
  <si>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</si>
  <si>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</si>
  <si>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</si>
  <si>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</si>
  <si>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</si>
  <si>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</si>
  <si>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</si>
  <si>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</si>
  <si>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</si>
  <si>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</si>
  <si>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</si>
  <si>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</si>
  <si>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</si>
  <si>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</si>
  <si>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</si>
  <si>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</si>
  <si>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</si>
  <si>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</si>
  <si>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</si>
  <si>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</si>
  <si>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</si>
  <si>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</si>
  <si>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</si>
  <si>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</si>
  <si>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</si>
  <si>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</si>
  <si>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</si>
  <si>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</si>
  <si>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</si>
  <si>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</si>
  <si>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</si>
  <si>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</si>
  <si>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</si>
  <si>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</si>
  <si>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</si>
  <si>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</si>
  <si>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</si>
  <si>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</si>
  <si>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</si>
  <si>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</si>
  <si>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</si>
  <si>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</si>
  <si>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</si>
  <si>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</si>
  <si>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</si>
  <si>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</si>
  <si>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</si>
  <si>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</si>
  <si>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</si>
  <si>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</si>
  <si>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</si>
  <si>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</si>
  <si>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</si>
  <si>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</si>
  <si>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</si>
  <si>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</si>
  <si>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</si>
  <si>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</si>
  <si>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</si>
  <si>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</si>
  <si>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</si>
  <si>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</si>
  <si>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</si>
  <si>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</si>
  <si>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</si>
  <si>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</si>
  <si>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</si>
  <si>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</si>
  <si>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</si>
  <si>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</si>
  <si>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</si>
  <si>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</si>
  <si>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</si>
  <si>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</si>
  <si>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</si>
  <si>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</si>
  <si>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</si>
  <si>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</si>
  <si>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</si>
  <si>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</si>
  <si>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</si>
  <si>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</si>
  <si>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</si>
  <si>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</si>
  <si>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</si>
  <si>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</si>
  <si>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</si>
  <si>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</si>
  <si>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</si>
  <si>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</si>
  <si>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</si>
  <si>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</si>
  <si>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</si>
  <si>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</si>
  <si>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</si>
  <si>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</si>
  <si>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</si>
  <si>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</si>
  <si>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</si>
  <si>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</si>
  <si>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</si>
  <si>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</si>
  <si>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</si>
  <si>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</si>
  <si>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</si>
  <si>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</si>
  <si>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</si>
  <si>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</si>
  <si>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</si>
  <si>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</si>
  <si>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</si>
  <si>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</si>
  <si>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</si>
  <si>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</si>
  <si>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</si>
  <si>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</si>
  <si>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</si>
  <si>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</si>
  <si>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</si>
  <si>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</si>
  <si>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</si>
  <si>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</si>
  <si>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</si>
  <si>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</si>
  <si>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</si>
  <si>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</si>
  <si>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</si>
  <si>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</si>
  <si>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</si>
  <si>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</si>
  <si>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</si>
  <si>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</si>
  <si>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</si>
  <si>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</si>
  <si>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</si>
  <si>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</si>
  <si>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</si>
  <si>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</si>
  <si>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</si>
  <si>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</si>
  <si>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</si>
  <si>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</si>
  <si>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</si>
  <si>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</si>
  <si>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</si>
  <si>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</si>
  <si>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</si>
  <si>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</si>
  <si>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</si>
  <si>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</si>
  <si>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</si>
  <si>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</si>
  <si>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</si>
  <si>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</si>
  <si>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</si>
  <si>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</si>
  <si>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</si>
  <si>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</si>
  <si>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</si>
  <si>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</si>
  <si>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</si>
  <si>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</si>
  <si>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</si>
  <si>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</si>
  <si>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</si>
  <si>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</si>
  <si>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</si>
  <si>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</si>
  <si>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</si>
  <si>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</si>
  <si>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</si>
  <si>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</si>
  <si>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</si>
  <si>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</si>
  <si>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</si>
  <si>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</si>
  <si>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</si>
  <si>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</si>
  <si>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</si>
  <si>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</si>
  <si>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</si>
  <si>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</si>
  <si>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</si>
  <si>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</si>
  <si>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</si>
  <si>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</si>
  <si>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</si>
  <si>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</si>
  <si>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</si>
  <si>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</si>
  <si>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</si>
  <si>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</si>
  <si>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</si>
  <si>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</si>
  <si>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</si>
  <si>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</si>
  <si>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</si>
  <si>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</si>
  <si>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</si>
  <si>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</si>
  <si>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</si>
  <si>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</si>
  <si>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</si>
  <si>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</si>
  <si>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</si>
  <si>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</si>
  <si>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</si>
  <si>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</si>
  <si>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</si>
  <si>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</si>
  <si>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</si>
  <si>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</si>
  <si>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</si>
  <si>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</si>
  <si>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</si>
  <si>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</si>
  <si>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</si>
  <si>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</si>
  <si>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</si>
  <si>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</si>
  <si>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</si>
  <si>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</si>
  <si>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</si>
  <si>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</si>
  <si>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</si>
  <si>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</si>
  <si>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</si>
  <si>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</si>
  <si>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</si>
  <si>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</si>
  <si>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</si>
  <si>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</si>
  <si>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</si>
  <si>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</si>
  <si>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</si>
  <si>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</si>
  <si>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</si>
  <si>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</si>
  <si>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</si>
  <si>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</si>
  <si>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</si>
  <si>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</si>
  <si>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</si>
  <si>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</si>
  <si>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</si>
  <si>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</si>
  <si>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</si>
  <si>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</si>
  <si>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</si>
  <si>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</si>
  <si>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</si>
  <si>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</si>
  <si>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</si>
  <si>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</si>
  <si>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</si>
  <si>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</si>
  <si>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</si>
  <si>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</si>
  <si>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</si>
  <si>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</si>
  <si>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</si>
  <si>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</si>
  <si>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</si>
  <si>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</si>
  <si>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</si>
  <si>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</si>
  <si>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</si>
  <si>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</si>
  <si>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</si>
  <si>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</si>
  <si>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</si>
  <si>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</si>
  <si>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</si>
  <si>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</si>
  <si>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</si>
  <si>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</si>
  <si>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</si>
  <si>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</si>
  <si>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</si>
  <si>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</si>
  <si>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</si>
  <si>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</si>
  <si>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</si>
  <si>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</si>
  <si>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</si>
  <si>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</si>
  <si>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</si>
  <si>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</si>
  <si>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</si>
  <si>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</si>
  <si>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</si>
  <si>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</si>
  <si>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</si>
  <si>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</si>
  <si>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</si>
  <si>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</si>
  <si>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</si>
  <si>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</si>
  <si>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</si>
  <si>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</si>
  <si>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</si>
  <si>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</si>
  <si>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</si>
  <si>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</si>
  <si>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</si>
  <si>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</si>
  <si>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</si>
  <si>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</si>
  <si>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</si>
  <si>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</si>
  <si>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</si>
  <si>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</si>
  <si>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</si>
  <si>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</si>
  <si>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</si>
  <si>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</si>
  <si>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</si>
  <si>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</si>
  <si>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</si>
  <si>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</si>
  <si>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</si>
  <si>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</si>
  <si>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</si>
  <si>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</si>
  <si>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</si>
  <si>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</si>
  <si>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</si>
  <si>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</si>
  <si>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</si>
  <si>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</si>
  <si>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</si>
  <si>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</si>
  <si>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</si>
  <si>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</si>
  <si>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</si>
  <si>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</si>
  <si>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</si>
  <si>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</si>
  <si>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</si>
  <si>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</si>
  <si>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</si>
  <si>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</si>
  <si>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</si>
  <si>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</si>
  <si>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</si>
  <si>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</si>
  <si>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</si>
  <si>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</si>
  <si>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</si>
  <si>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</si>
  <si>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</si>
  <si>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</si>
  <si>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</si>
  <si>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</si>
  <si>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</si>
  <si>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</si>
  <si>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</si>
  <si>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</si>
  <si>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</si>
  <si>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</si>
  <si>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</si>
  <si>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</si>
  <si>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</si>
  <si>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</si>
  <si>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</si>
  <si>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</si>
  <si>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</si>
  <si>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</si>
  <si>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</si>
  <si>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</si>
  <si>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</si>
  <si>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</si>
  <si>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</si>
  <si>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</si>
  <si>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</si>
  <si>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</si>
  <si>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</si>
  <si>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</si>
  <si>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</si>
  <si>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</si>
  <si>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</si>
  <si>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</si>
  <si>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</si>
  <si>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</si>
  <si>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</si>
  <si>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</si>
  <si>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</si>
  <si>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</si>
  <si>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</si>
  <si>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</si>
  <si>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</si>
  <si>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</si>
  <si>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</si>
  <si>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</si>
  <si>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</si>
  <si>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</si>
  <si>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</si>
  <si>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</si>
  <si>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</si>
  <si>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</si>
  <si>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</si>
  <si>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</si>
  <si>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</si>
  <si>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</si>
  <si>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</si>
  <si>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</si>
  <si>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</si>
  <si>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</si>
  <si>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</si>
  <si>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</si>
  <si>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</si>
  <si>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</si>
  <si>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</si>
  <si>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</si>
  <si>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</si>
  <si>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</si>
  <si>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</si>
  <si>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</si>
  <si>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</si>
  <si>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</si>
  <si>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</si>
  <si>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</si>
  <si>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</si>
  <si>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</si>
  <si>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</si>
  <si>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</si>
  <si>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</si>
  <si>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</si>
  <si>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</si>
  <si>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</si>
  <si>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</si>
  <si>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</si>
  <si>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</si>
  <si>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</si>
  <si>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</si>
  <si>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</si>
  <si>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</si>
  <si>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</si>
  <si>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</si>
  <si>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</si>
  <si>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</si>
  <si>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</si>
  <si>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</si>
  <si>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</si>
  <si>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</si>
  <si>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</si>
  <si>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</si>
  <si>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</si>
  <si>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</si>
  <si>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</si>
  <si>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</si>
  <si>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</si>
  <si>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</si>
  <si>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</si>
  <si>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</si>
  <si>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</si>
  <si>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</si>
  <si>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</si>
  <si>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</si>
  <si>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</si>
  <si>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</si>
  <si>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</si>
  <si>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</si>
  <si>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</si>
  <si>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</si>
  <si>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</si>
  <si>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</si>
  <si>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</si>
  <si>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</si>
  <si>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</si>
  <si>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</si>
  <si>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</si>
  <si>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</si>
  <si>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</si>
  <si>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</si>
  <si>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</si>
  <si>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</si>
  <si>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</si>
  <si>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</si>
  <si>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</si>
  <si>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</si>
  <si>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</si>
  <si>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</si>
  <si>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</si>
  <si>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</si>
  <si>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</si>
  <si>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</si>
  <si>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</si>
  <si>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</si>
  <si>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</si>
  <si>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</si>
  <si>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</si>
  <si>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</si>
  <si>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</si>
  <si>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</si>
  <si>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</si>
  <si>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</si>
  <si>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</si>
  <si>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</si>
  <si>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</si>
  <si>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</si>
  <si>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</si>
  <si>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</si>
  <si>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</si>
  <si>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</si>
  <si>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</si>
  <si>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</si>
  <si>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</si>
  <si>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</si>
  <si>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</si>
  <si>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</si>
  <si>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</si>
  <si>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</si>
  <si>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</si>
  <si>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</si>
  <si>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</si>
  <si>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</si>
  <si>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</si>
  <si>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</si>
  <si>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</si>
  <si>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</si>
  <si>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</si>
  <si>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</si>
  <si>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</si>
  <si>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</si>
  <si>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</si>
  <si>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</si>
  <si>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</si>
  <si>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</si>
  <si>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</si>
  <si>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</si>
  <si>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</si>
  <si>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</si>
  <si>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</si>
  <si>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</si>
  <si>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</si>
  <si>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</si>
  <si>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</si>
  <si>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</si>
  <si>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</si>
  <si>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</si>
  <si>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</si>
  <si>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</si>
  <si>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</si>
  <si>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</si>
  <si>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</si>
  <si>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</si>
  <si>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</si>
  <si>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</si>
  <si>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</si>
  <si>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</si>
  <si>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</si>
  <si>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</si>
  <si>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</si>
  <si>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</si>
  <si>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</si>
  <si>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</si>
  <si>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</si>
  <si>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</si>
  <si>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</si>
  <si>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</si>
  <si>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</si>
  <si>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</si>
  <si>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</si>
  <si>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</si>
  <si>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</si>
  <si>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</si>
  <si>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</si>
  <si>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</si>
  <si>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</si>
  <si>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</si>
  <si>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</si>
  <si>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</si>
  <si>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</si>
  <si>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</si>
  <si>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</si>
  <si>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</si>
  <si>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</si>
  <si>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</si>
  <si>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</si>
  <si>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</si>
  <si>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</si>
  <si>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</si>
  <si>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</si>
  <si>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</si>
  <si>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</si>
  <si>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</si>
  <si>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</si>
  <si>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</si>
  <si>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</si>
  <si>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</si>
  <si>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</si>
  <si>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</si>
  <si>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</si>
  <si>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</si>
  <si>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</si>
  <si>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</si>
  <si>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</si>
  <si>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</si>
  <si>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</si>
  <si>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</si>
  <si>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</si>
  <si>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</si>
  <si>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</si>
  <si>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</si>
  <si>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</si>
  <si>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</si>
  <si>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</si>
  <si>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</si>
  <si>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</si>
  <si>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</si>
  <si>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</si>
  <si>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</si>
  <si>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</si>
  <si>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</si>
  <si>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</si>
  <si>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</si>
  <si>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</si>
  <si>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</si>
  <si>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</si>
  <si>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</si>
  <si>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</si>
  <si>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</si>
  <si>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</si>
  <si>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</si>
  <si>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</si>
  <si>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</si>
  <si>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</si>
  <si>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</si>
  <si>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</si>
  <si>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</si>
  <si>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</si>
  <si>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</si>
  <si>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</si>
  <si>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</si>
  <si>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</si>
  <si>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</si>
  <si>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</si>
  <si>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</si>
  <si>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</si>
  <si>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</si>
  <si>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</si>
  <si>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</si>
  <si>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</si>
  <si>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</si>
  <si>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</si>
  <si>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</si>
  <si>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</si>
  <si>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</si>
  <si>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</si>
  <si>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</si>
  <si>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</si>
  <si>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</si>
  <si>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</si>
  <si>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</si>
  <si>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</si>
  <si>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</si>
  <si>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</si>
  <si>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</si>
  <si>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</si>
  <si>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</si>
  <si>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</si>
  <si>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</si>
  <si>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</si>
  <si>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</si>
  <si>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</si>
  <si>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</si>
  <si>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</si>
  <si>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</si>
  <si>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</si>
  <si>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</si>
  <si>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</si>
  <si>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</si>
  <si>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</si>
  <si>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</si>
  <si>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</si>
  <si>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</si>
  <si>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</si>
  <si>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</si>
  <si>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</si>
  <si>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</si>
  <si>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</si>
  <si>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</si>
  <si>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</si>
  <si>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</si>
  <si>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</si>
  <si>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</si>
  <si>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</si>
  <si>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</si>
  <si>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</si>
  <si>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</si>
  <si>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</si>
  <si>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</si>
  <si>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</si>
  <si>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</si>
  <si>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</si>
  <si>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</si>
  <si>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</si>
  <si>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</si>
  <si>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</si>
  <si>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</si>
  <si>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</si>
  <si>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</si>
  <si>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</si>
  <si>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</si>
  <si>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</si>
  <si>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</si>
  <si>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</si>
  <si>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</si>
  <si>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</si>
  <si>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</si>
  <si>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</si>
  <si>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</si>
  <si>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</si>
  <si>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</si>
  <si>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</si>
  <si>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</si>
  <si>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</si>
  <si>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</si>
  <si>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</si>
  <si>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</si>
  <si>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</si>
  <si>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</si>
  <si>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</si>
  <si>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</si>
  <si>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</si>
  <si>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</si>
  <si>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</si>
  <si>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</si>
  <si>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</si>
  <si>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</si>
  <si>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</si>
  <si>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</si>
  <si>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</si>
  <si>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</si>
  <si>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</si>
  <si>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</si>
  <si>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</si>
  <si>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</si>
  <si>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</si>
  <si>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</si>
  <si>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</si>
  <si>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</si>
  <si>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</si>
  <si>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</si>
  <si>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</si>
  <si>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</si>
  <si>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</si>
  <si>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</si>
  <si>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</si>
  <si>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</si>
  <si>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</si>
  <si>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</si>
  <si>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</si>
  <si>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</si>
  <si>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</si>
  <si>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</si>
  <si>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</si>
  <si>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</si>
  <si>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</si>
  <si>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</si>
  <si>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</si>
  <si>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</si>
  <si>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</si>
  <si>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</si>
  <si>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</si>
  <si>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</si>
  <si>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</si>
  <si>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</si>
  <si>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</si>
  <si>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</si>
  <si>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</si>
  <si>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</si>
  <si>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</si>
  <si>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</si>
  <si>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</si>
  <si>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</si>
  <si>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</si>
  <si>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</si>
  <si>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</si>
  <si>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</si>
  <si>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</si>
  <si>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</si>
  <si>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</si>
  <si>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</si>
  <si>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</si>
  <si>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</si>
  <si>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</si>
  <si>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</si>
  <si>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</si>
  <si>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</si>
  <si>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</si>
  <si>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</si>
  <si>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</si>
  <si>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</si>
  <si>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</si>
  <si>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</si>
  <si>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</si>
  <si>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</si>
  <si>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</si>
  <si>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</si>
  <si>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</si>
  <si>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</si>
  <si>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</si>
  <si>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</si>
  <si>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</si>
  <si>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</si>
  <si>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</si>
  <si>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</si>
  <si>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</si>
  <si>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</si>
  <si>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</si>
  <si>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</si>
  <si>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</si>
  <si>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</si>
  <si>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</si>
  <si>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</si>
  <si>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</si>
  <si>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</si>
  <si>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</si>
  <si>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</si>
  <si>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</si>
  <si>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</si>
  <si>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</si>
  <si>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</si>
  <si>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</si>
  <si>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</si>
  <si>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</si>
  <si>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</si>
  <si>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</si>
  <si>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</si>
  <si>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</si>
  <si>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</si>
  <si>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</si>
  <si>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</si>
  <si>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</si>
  <si>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</si>
  <si>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</si>
  <si>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</si>
  <si>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</si>
  <si>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</si>
  <si>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</si>
  <si>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</si>
  <si>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</si>
  <si>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</si>
  <si>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</si>
  <si>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</si>
  <si>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</si>
  <si>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</si>
  <si>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</si>
  <si>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</si>
  <si>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</si>
  <si>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</si>
  <si>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</si>
  <si>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</si>
  <si>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</si>
  <si>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</si>
  <si>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</si>
  <si>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</si>
  <si>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</si>
  <si>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</si>
  <si>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</si>
  <si>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</si>
  <si>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</si>
  <si>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</si>
  <si>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</si>
  <si>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</si>
  <si>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</si>
  <si>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</si>
  <si>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</si>
  <si>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</si>
  <si>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</si>
  <si>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</si>
  <si>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</si>
  <si>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</si>
  <si>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</si>
  <si>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</si>
  <si>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</si>
  <si>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</si>
  <si>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</si>
  <si>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</si>
  <si>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</si>
  <si>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</si>
  <si>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</si>
  <si>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</si>
  <si>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</si>
  <si>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</si>
  <si>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</si>
  <si>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</si>
  <si>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</si>
  <si>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</si>
  <si>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</si>
  <si>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</si>
  <si>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</si>
  <si>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</si>
  <si>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</si>
  <si>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</si>
  <si>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</si>
  <si>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</si>
  <si>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</si>
  <si>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</si>
  <si>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</si>
  <si>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</si>
  <si>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</si>
  <si>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</si>
  <si>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</si>
  <si>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</si>
  <si>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</si>
  <si>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</si>
  <si>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</si>
  <si>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</si>
  <si>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</si>
  <si>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</si>
  <si>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</si>
  <si>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</si>
  <si>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</si>
  <si>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</si>
  <si>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</si>
  <si>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</si>
  <si>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</si>
  <si>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</si>
  <si>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</si>
  <si>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</si>
  <si>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</si>
  <si>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</si>
  <si>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</si>
  <si>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</si>
  <si>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</si>
  <si>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</si>
  <si>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</si>
  <si>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</si>
  <si>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</si>
  <si>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</si>
  <si>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</si>
  <si>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</si>
  <si>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</si>
  <si>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</si>
  <si>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</si>
  <si>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</si>
  <si>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</si>
  <si>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</si>
  <si>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</si>
  <si>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</si>
  <si>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</si>
  <si>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</si>
  <si>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</si>
  <si>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</si>
  <si>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</si>
  <si>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</si>
  <si>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</si>
  <si>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</si>
  <si>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</si>
  <si>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</si>
  <si>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</si>
  <si>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</si>
  <si>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</si>
  <si>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</si>
  <si>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</si>
  <si>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</si>
  <si>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</si>
  <si>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</si>
  <si>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</si>
  <si>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</si>
  <si>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</si>
  <si>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</si>
  <si>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</si>
  <si>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</si>
  <si>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</si>
  <si>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</si>
  <si>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</si>
  <si>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</si>
  <si>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</si>
  <si>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</si>
  <si>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</si>
  <si>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</si>
  <si>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</si>
  <si>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</si>
  <si>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</si>
  <si>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</si>
  <si>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</si>
  <si>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</si>
  <si>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</si>
  <si>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</si>
  <si>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</si>
  <si>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</si>
  <si>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</si>
  <si>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</si>
  <si>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</si>
  <si>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</si>
  <si>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</si>
  <si>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</si>
  <si>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</si>
  <si>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</si>
  <si>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</si>
  <si>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</si>
  <si>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</si>
  <si>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</si>
  <si>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</si>
  <si>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</si>
  <si>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</si>
  <si>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</si>
  <si>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</si>
  <si>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</si>
  <si>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</si>
  <si>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</si>
  <si>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</si>
  <si>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</si>
  <si>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</si>
  <si>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</si>
  <si>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</si>
  <si>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</si>
  <si>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</si>
  <si>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</si>
  <si>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</si>
  <si>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</si>
  <si>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</si>
  <si>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</si>
  <si>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</si>
  <si>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</si>
  <si>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</si>
  <si>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</si>
  <si>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</si>
  <si>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</si>
  <si>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</si>
  <si>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</si>
  <si>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</si>
  <si>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</si>
  <si>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</si>
  <si>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</si>
  <si>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</si>
  <si>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</si>
  <si>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</si>
  <si>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</si>
  <si>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</si>
  <si>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</si>
  <si>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</si>
  <si>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</si>
  <si>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</si>
  <si>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</si>
  <si>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</si>
  <si>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</si>
  <si>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</si>
  <si>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</si>
  <si>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</si>
  <si>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</si>
  <si>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</si>
  <si>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</si>
  <si>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</si>
  <si>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</si>
  <si>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</si>
  <si>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</si>
  <si>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</si>
  <si>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</si>
  <si>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</si>
  <si>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</si>
  <si>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</si>
  <si>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</si>
  <si>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</si>
  <si>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</si>
  <si>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</si>
  <si>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</si>
  <si>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</si>
  <si>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</si>
  <si>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</si>
  <si>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</si>
  <si>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</si>
  <si>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</si>
  <si>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</si>
  <si>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</si>
  <si>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</si>
  <si>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</si>
  <si>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</si>
  <si>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</si>
  <si>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</si>
  <si>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</si>
  <si>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</si>
  <si>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</si>
  <si>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</si>
  <si>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</si>
  <si>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</si>
  <si>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</si>
  <si>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</si>
  <si>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</si>
  <si>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</si>
  <si>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</si>
  <si>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</si>
  <si>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</si>
  <si>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</si>
  <si>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</si>
  <si>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</si>
  <si>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</si>
  <si>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</si>
  <si>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</si>
  <si>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</si>
  <si>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</si>
  <si>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</si>
  <si>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</si>
  <si>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</si>
  <si>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</si>
  <si>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</si>
  <si>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</si>
  <si>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</si>
  <si>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</si>
  <si>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</si>
  <si>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</si>
  <si>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</si>
  <si>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</si>
  <si>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</si>
  <si>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</si>
  <si>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</si>
  <si>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</si>
  <si>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</si>
  <si>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</si>
  <si>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</si>
  <si>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</si>
  <si>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</si>
  <si>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</si>
  <si>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</si>
  <si>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</si>
  <si>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</si>
  <si>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</si>
  <si>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</si>
  <si>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</si>
  <si>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</si>
  <si>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</si>
  <si>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</si>
  <si>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</si>
  <si>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</si>
  <si>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</si>
  <si>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</si>
  <si>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</si>
  <si>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</si>
  <si>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</si>
  <si>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</si>
  <si>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</si>
  <si>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</si>
  <si>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</si>
  <si>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</si>
  <si>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</si>
  <si>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</si>
  <si>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</si>
  <si>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</si>
  <si>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</si>
  <si>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</si>
  <si>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</si>
  <si>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</si>
  <si>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</si>
  <si>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</si>
  <si>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</si>
  <si>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</si>
  <si>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</si>
  <si>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</si>
  <si>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</si>
  <si>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</si>
  <si>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</si>
  <si>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</si>
  <si>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</si>
  <si>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</si>
  <si>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</si>
  <si>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</si>
  <si>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</si>
  <si>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</si>
  <si>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</si>
  <si>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</si>
  <si>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</si>
  <si>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</si>
  <si>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</si>
  <si>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</si>
  <si>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</si>
  <si>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</si>
  <si>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</si>
  <si>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</si>
  <si>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</si>
  <si>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</si>
  <si>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</si>
  <si>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</si>
  <si>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</si>
  <si>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</si>
  <si>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</si>
  <si>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</si>
  <si>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</si>
  <si>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</si>
  <si>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</si>
  <si>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</si>
  <si>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</si>
  <si>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</si>
  <si>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</si>
  <si>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</si>
  <si>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</si>
  <si>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</si>
  <si>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</si>
  <si>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</si>
  <si>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</si>
  <si>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</si>
  <si>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</si>
  <si>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</si>
  <si>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</si>
  <si>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</si>
  <si>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</si>
  <si>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</si>
  <si>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</si>
  <si>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</si>
  <si>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</si>
  <si>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</si>
  <si>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</si>
  <si>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</si>
  <si>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</si>
  <si>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</si>
  <si>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</si>
  <si>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</si>
  <si>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</si>
  <si>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</si>
  <si>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</si>
  <si>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</si>
  <si>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</si>
  <si>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</si>
  <si>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</si>
  <si>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</si>
  <si>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</si>
  <si>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</si>
  <si>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</si>
  <si>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</si>
  <si>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</si>
  <si>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</si>
  <si>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</si>
  <si>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</si>
  <si>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</si>
  <si>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</si>
  <si>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</si>
  <si>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</si>
  <si>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</si>
  <si>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</si>
  <si>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</si>
  <si>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</si>
  <si>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</si>
  <si>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</si>
  <si>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</si>
  <si>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</si>
  <si>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</si>
  <si>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</si>
  <si>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</si>
  <si>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</si>
  <si>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</si>
  <si>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</si>
  <si>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</si>
  <si>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</si>
  <si>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</si>
  <si>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</si>
  <si>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</si>
  <si>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</si>
  <si>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</si>
  <si>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</si>
  <si>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</si>
  <si>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</si>
  <si>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</si>
  <si>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</si>
  <si>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</si>
  <si>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</si>
  <si>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</si>
  <si>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</si>
  <si>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</si>
  <si>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</si>
  <si>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</si>
  <si>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</si>
  <si>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</si>
  <si>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</si>
  <si>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</si>
  <si>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</si>
  <si>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</si>
  <si>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</si>
  <si>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</si>
  <si>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</si>
  <si>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</si>
  <si>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</si>
  <si>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</si>
  <si>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</si>
  <si>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</si>
  <si>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</si>
  <si>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</si>
  <si>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</si>
  <si>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</si>
  <si>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</si>
  <si>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</si>
  <si>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</si>
  <si>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</si>
  <si>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</si>
  <si>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</si>
  <si>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</si>
  <si>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</si>
  <si>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</si>
  <si>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</si>
  <si>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</si>
  <si>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</si>
  <si>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</si>
  <si>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</si>
  <si>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</si>
  <si>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</si>
  <si>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</si>
  <si>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</si>
  <si>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</si>
  <si>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</si>
  <si>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</si>
  <si>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</si>
  <si>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</si>
  <si>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</si>
  <si>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</si>
  <si>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</si>
  <si>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</si>
  <si>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</si>
  <si>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</si>
  <si>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</si>
  <si>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</si>
  <si>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</si>
  <si>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</si>
  <si>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</si>
  <si>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</si>
  <si>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</si>
  <si>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</si>
  <si>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</si>
  <si>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</si>
  <si>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</si>
  <si>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</si>
  <si>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</si>
  <si>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</si>
  <si>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</si>
  <si>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</si>
  <si>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</si>
  <si>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</si>
  <si>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</si>
  <si>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</si>
  <si>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</si>
  <si>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</si>
  <si>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</si>
  <si>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</si>
  <si>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</si>
  <si>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</si>
  <si>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</si>
  <si>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</si>
  <si>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</si>
  <si>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</si>
  <si>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</si>
  <si>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</si>
  <si>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</si>
  <si>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</si>
  <si>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</si>
  <si>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</si>
  <si>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</si>
  <si>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</si>
  <si>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</si>
  <si>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</si>
  <si>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</si>
  <si>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</si>
  <si>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</si>
  <si>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</si>
  <si>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</si>
  <si>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</si>
  <si>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</si>
  <si>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</si>
  <si>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</si>
  <si>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</si>
  <si>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</si>
  <si>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</si>
  <si>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</si>
  <si>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</si>
  <si>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</si>
  <si>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</si>
  <si>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</si>
  <si>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</si>
  <si>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</si>
  <si>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</si>
  <si>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</si>
  <si>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</si>
  <si>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</si>
  <si>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</si>
  <si>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</si>
  <si>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</si>
  <si>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</si>
  <si>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</si>
  <si>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</si>
  <si>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</si>
  <si>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</si>
  <si>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</si>
  <si>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</si>
  <si>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</si>
  <si>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</si>
  <si>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</si>
  <si>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</si>
  <si>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</si>
  <si>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</si>
  <si>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</si>
  <si>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</si>
  <si>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</si>
  <si>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</si>
  <si>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</si>
  <si>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</si>
  <si>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</si>
  <si>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</si>
  <si>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</si>
  <si>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</si>
  <si>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</si>
  <si>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</si>
  <si>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</si>
  <si>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</si>
  <si>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</si>
  <si>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</si>
  <si>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</si>
  <si>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</si>
  <si>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</si>
  <si>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</si>
  <si>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</si>
  <si>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</si>
  <si>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</si>
  <si>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</si>
  <si>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</si>
  <si>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</si>
  <si>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</si>
  <si>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</si>
  <si>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</si>
  <si>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</si>
  <si>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</si>
  <si>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</si>
  <si>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</si>
  <si>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</si>
  <si>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</si>
  <si>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</si>
  <si>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</si>
  <si>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</si>
  <si>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</si>
  <si>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</si>
  <si>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</si>
  <si>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</si>
  <si>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</si>
  <si>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</si>
  <si>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</si>
  <si>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</si>
  <si>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</si>
  <si>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</si>
  <si>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</si>
  <si>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</si>
  <si>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</si>
  <si>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</si>
  <si>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</si>
  <si>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</si>
  <si>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</si>
  <si>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</si>
  <si>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</si>
  <si>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</si>
  <si>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</si>
  <si>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</si>
  <si>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</si>
  <si>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</si>
  <si>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</si>
  <si>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</si>
  <si>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</si>
  <si>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</si>
  <si>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</si>
  <si>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</si>
  <si>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</si>
  <si>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</si>
  <si>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</si>
  <si>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</si>
  <si>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</si>
  <si>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</si>
  <si>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</si>
  <si>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</si>
  <si>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</si>
  <si>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</si>
  <si>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</si>
  <si>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</si>
  <si>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</si>
  <si>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</si>
  <si>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</si>
  <si>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</si>
  <si>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</si>
  <si>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</si>
  <si>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</si>
  <si>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</si>
  <si>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</si>
  <si>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</si>
  <si>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</si>
  <si>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</si>
  <si>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</si>
  <si>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</si>
  <si>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</si>
  <si>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</si>
  <si>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</si>
  <si>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</si>
  <si>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</si>
  <si>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</si>
  <si>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</si>
  <si>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</si>
  <si>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</si>
  <si>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</si>
  <si>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</si>
  <si>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</si>
  <si>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</si>
  <si>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</si>
  <si>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</si>
  <si>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</si>
  <si>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</si>
  <si>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</si>
  <si>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</si>
  <si>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</si>
  <si>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</si>
  <si>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</si>
  <si>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</si>
  <si>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</si>
  <si>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</si>
  <si>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</si>
  <si>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</si>
  <si>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</si>
  <si>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</si>
  <si>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</si>
  <si>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</si>
  <si>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</si>
  <si>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</si>
  <si>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</si>
  <si>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</si>
  <si>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</si>
  <si>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</si>
  <si>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</si>
  <si>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</si>
  <si>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</si>
  <si>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</si>
  <si>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</si>
  <si>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</si>
  <si>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</si>
  <si>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</si>
  <si>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</si>
  <si>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</si>
  <si>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</si>
  <si>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</si>
  <si>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</si>
  <si>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</si>
  <si>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</si>
  <si>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</si>
  <si>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</si>
  <si>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</si>
  <si>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</si>
  <si>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</si>
  <si>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</si>
  <si>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</si>
  <si>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</si>
  <si>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</si>
  <si>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</si>
  <si>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</si>
  <si>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</si>
  <si>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</si>
  <si>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</si>
  <si>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</si>
  <si>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</si>
  <si>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</si>
  <si>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</si>
  <si>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</si>
  <si>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</si>
  <si>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</si>
  <si>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</si>
  <si>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</si>
  <si>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</si>
  <si>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</si>
  <si>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</si>
  <si>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</si>
  <si>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</si>
  <si>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</si>
  <si>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</si>
  <si>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</si>
  <si>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</si>
  <si>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</si>
  <si>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</si>
  <si>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</si>
  <si>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</si>
  <si>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</si>
  <si>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</si>
  <si>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</si>
  <si>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</si>
  <si>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</si>
  <si>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</si>
  <si>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</si>
  <si>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</si>
  <si>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</si>
  <si>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</si>
  <si>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</si>
  <si>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</si>
  <si>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</si>
  <si>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</si>
  <si>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</si>
  <si>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</si>
  <si>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</si>
  <si>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</si>
  <si>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</si>
  <si>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</si>
  <si>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</si>
  <si>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</si>
  <si>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</si>
  <si>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</si>
  <si>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</si>
  <si>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</si>
  <si>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</si>
  <si>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</si>
  <si>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</si>
  <si>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</si>
  <si>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</si>
  <si>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</si>
  <si>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</si>
  <si>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</si>
  <si>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</si>
  <si>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</si>
  <si>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</si>
  <si>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</si>
  <si>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</si>
  <si>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</si>
  <si>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</si>
  <si>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</si>
  <si>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</si>
  <si>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</si>
  <si>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</si>
  <si>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</si>
  <si>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</si>
  <si>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</si>
  <si>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</si>
  <si>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</si>
  <si>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</si>
  <si>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</si>
  <si>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</si>
  <si>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</si>
  <si>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</si>
  <si>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</si>
  <si>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</si>
  <si>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</si>
  <si>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</si>
  <si>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</si>
  <si>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</si>
  <si>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</si>
  <si>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</si>
  <si>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</si>
  <si>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</si>
  <si>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</si>
  <si>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</si>
  <si>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</si>
  <si>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</si>
  <si>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</si>
  <si>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</si>
  <si>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</si>
  <si>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</si>
  <si>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</si>
  <si>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</si>
  <si>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</si>
  <si>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</si>
  <si>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</si>
  <si>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</si>
  <si>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</si>
  <si>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</si>
  <si>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</si>
  <si>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</si>
  <si>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</si>
  <si>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</si>
  <si>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</si>
  <si>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</si>
  <si>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</si>
  <si>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</si>
  <si>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</si>
  <si>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</si>
  <si>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</si>
  <si>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</si>
  <si>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</si>
  <si>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</si>
  <si>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</si>
  <si>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</si>
  <si>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</si>
  <si>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</si>
  <si>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</si>
  <si>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</si>
  <si>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</si>
  <si>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</si>
  <si>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</si>
  <si>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</si>
  <si>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</si>
  <si>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</si>
  <si>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</si>
  <si>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</si>
  <si>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</si>
  <si>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</si>
  <si>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</si>
  <si>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</si>
  <si>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</si>
  <si>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</si>
  <si>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</si>
  <si>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</si>
  <si>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</si>
  <si>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</si>
  <si>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</si>
  <si>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</si>
  <si>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</si>
  <si>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</si>
  <si>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</si>
  <si>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</si>
  <si>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</si>
  <si>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</si>
  <si>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</si>
  <si>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</si>
  <si>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</si>
  <si>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</si>
  <si>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</si>
  <si>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</si>
  <si>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</si>
  <si>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</si>
  <si>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</si>
  <si>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</si>
  <si>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</si>
  <si>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</si>
  <si>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</si>
  <si>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</si>
  <si>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</si>
  <si>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</si>
  <si>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</si>
  <si>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</si>
  <si>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</si>
  <si>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</si>
  <si>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</si>
  <si>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</si>
  <si>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</si>
  <si>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</si>
  <si>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</si>
  <si>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</si>
  <si>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</si>
  <si>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</si>
  <si>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</si>
  <si>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</si>
  <si>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</si>
  <si>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</si>
  <si>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</si>
  <si>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</si>
  <si>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</si>
  <si>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</si>
  <si>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</si>
  <si>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</si>
  <si>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</si>
  <si>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</si>
  <si>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</si>
  <si>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</si>
  <si>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</si>
  <si>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</si>
  <si>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</si>
  <si>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</si>
  <si>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</si>
  <si>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</si>
  <si>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</si>
  <si>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</si>
  <si>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</si>
  <si>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</si>
  <si>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</si>
  <si>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</si>
  <si>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</si>
  <si>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</si>
  <si>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</si>
  <si>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</si>
  <si>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</si>
  <si>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</si>
  <si>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</si>
  <si>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</si>
  <si>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</si>
  <si>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</si>
  <si>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</si>
  <si>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</si>
  <si>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</si>
  <si>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</si>
  <si>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</si>
  <si>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</si>
  <si>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</si>
  <si>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</si>
  <si>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</si>
  <si>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</si>
  <si>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</si>
  <si>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</si>
  <si>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</si>
  <si>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</si>
  <si>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</si>
  <si>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</si>
  <si>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</si>
  <si>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</si>
  <si>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</si>
  <si>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</si>
  <si>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</si>
  <si>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</si>
  <si>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</si>
  <si>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</si>
  <si>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</si>
  <si>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</si>
  <si>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</si>
  <si>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</si>
  <si>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</si>
  <si>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</si>
  <si>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</si>
  <si>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</si>
  <si>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</si>
  <si>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</si>
  <si>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</si>
  <si>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</si>
  <si>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</si>
  <si>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</si>
  <si>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</si>
  <si>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</si>
  <si>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</si>
  <si>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</si>
  <si>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</si>
  <si>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</si>
  <si>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</si>
  <si>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</si>
  <si>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</si>
  <si>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</si>
  <si>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</si>
  <si>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</si>
  <si>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</si>
  <si>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</si>
  <si>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</si>
  <si>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</si>
  <si>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</si>
  <si>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</si>
  <si>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</si>
  <si>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</si>
  <si>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</si>
  <si>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</si>
  <si>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</si>
  <si>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</si>
  <si>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</si>
  <si>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</si>
  <si>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</si>
  <si>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</si>
  <si>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</si>
  <si>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</si>
  <si>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</si>
  <si>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</si>
  <si>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</si>
  <si>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</si>
  <si>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</si>
  <si>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</si>
  <si>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</si>
  <si>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</si>
  <si>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</si>
  <si>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</si>
  <si>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</si>
  <si>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</si>
  <si>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</si>
  <si>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</si>
  <si>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</si>
  <si>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</si>
  <si>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</si>
  <si>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</si>
  <si>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</si>
  <si>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</si>
  <si>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</si>
  <si>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</si>
  <si>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</si>
  <si>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</si>
  <si>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</si>
  <si>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</si>
  <si>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</si>
  <si>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</si>
  <si>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</si>
  <si>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</si>
  <si>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</si>
  <si>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</si>
  <si>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</si>
  <si>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</si>
  <si>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</si>
  <si>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</si>
  <si>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</si>
  <si>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</si>
  <si>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</si>
  <si>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</si>
  <si>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</si>
  <si>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</si>
  <si>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</si>
  <si>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</si>
  <si>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</si>
  <si>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</si>
  <si>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</si>
  <si>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</si>
  <si>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</si>
  <si>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</si>
  <si>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</si>
  <si>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</si>
  <si>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</si>
  <si>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</si>
  <si>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</si>
  <si>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</si>
  <si>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</si>
  <si>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</si>
  <si>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</si>
  <si>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</si>
  <si>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</si>
  <si>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</si>
  <si>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</si>
  <si>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</si>
  <si>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</si>
  <si>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</si>
  <si>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</si>
  <si>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</si>
  <si>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</si>
  <si>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</si>
  <si>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</si>
  <si>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</si>
  <si>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</si>
  <si>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</si>
  <si>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</si>
  <si>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</si>
  <si>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</si>
  <si>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</si>
  <si>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</si>
  <si>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</si>
  <si>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</si>
  <si>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</si>
  <si>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</si>
  <si>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</si>
  <si>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</si>
  <si>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</si>
  <si>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</si>
  <si>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</si>
  <si>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</si>
  <si>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</si>
  <si>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</si>
  <si>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</si>
  <si>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</si>
  <si>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</si>
  <si>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</si>
  <si>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</si>
  <si>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</si>
  <si>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</si>
  <si>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</si>
  <si>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</si>
  <si>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</si>
  <si>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</si>
  <si>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</si>
  <si>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</si>
  <si>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</si>
  <si>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</si>
  <si>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</si>
  <si>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</si>
  <si>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</si>
  <si>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</si>
  <si>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</si>
  <si>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</si>
  <si>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</si>
  <si>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</si>
  <si>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</si>
  <si>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</si>
  <si>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</si>
  <si>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</si>
  <si>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</si>
  <si>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</si>
  <si>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</si>
  <si>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</si>
  <si>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</si>
  <si>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</si>
  <si>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</si>
  <si>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</si>
  <si>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</si>
  <si>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</si>
  <si>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</si>
  <si>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</si>
  <si>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</si>
  <si>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</si>
  <si>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</si>
  <si>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</si>
  <si>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</si>
  <si>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</si>
  <si>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</si>
  <si>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</si>
  <si>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</si>
  <si>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</si>
  <si>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</si>
  <si>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</si>
  <si>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</si>
  <si>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</si>
  <si>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</si>
  <si>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</si>
  <si>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</si>
  <si>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</si>
  <si>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</si>
  <si>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</si>
  <si>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</si>
  <si>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</si>
  <si>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</si>
  <si>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</si>
  <si>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</si>
  <si>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</si>
  <si>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</si>
  <si>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</si>
  <si>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</si>
  <si>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</si>
  <si>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</si>
  <si>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</si>
  <si>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</si>
  <si>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</si>
  <si>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</si>
  <si>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</si>
  <si>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</si>
  <si>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</si>
  <si>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</si>
  <si>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</si>
  <si>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</si>
  <si>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</si>
  <si>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</si>
  <si>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</si>
  <si>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</si>
  <si>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</si>
  <si>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</si>
  <si>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</si>
  <si>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</si>
  <si>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</si>
  <si>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</si>
  <si>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</si>
  <si>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</si>
  <si>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</si>
  <si>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</si>
  <si>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</si>
  <si>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</si>
  <si>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</si>
  <si>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</si>
  <si>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</si>
  <si>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</si>
  <si>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</si>
  <si>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</si>
  <si>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</si>
  <si>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</si>
  <si>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</si>
  <si>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</si>
  <si>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</si>
  <si>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</si>
  <si>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</si>
  <si>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</si>
  <si>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</si>
  <si>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</si>
  <si>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</si>
  <si>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</si>
  <si>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</si>
  <si>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</si>
  <si>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</si>
  <si>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</si>
  <si>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</si>
  <si>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</si>
  <si>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</si>
  <si>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</si>
  <si>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</si>
  <si>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</si>
  <si>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</si>
  <si>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</si>
  <si>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</si>
  <si>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</si>
  <si>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</si>
  <si>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</si>
  <si>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</si>
  <si>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</si>
  <si>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</si>
  <si>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</si>
  <si>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</si>
  <si>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</si>
  <si>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</si>
  <si>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</si>
  <si>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</si>
  <si>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</si>
  <si>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</si>
  <si>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</si>
  <si>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</si>
  <si>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</si>
  <si>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</si>
  <si>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</si>
  <si>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</si>
  <si>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</si>
  <si>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</si>
  <si>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</si>
  <si>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</si>
  <si>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</si>
  <si>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</si>
  <si>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</si>
  <si>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</si>
  <si>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</si>
  <si>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</si>
  <si>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</si>
  <si>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</si>
  <si>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</si>
  <si>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</si>
  <si>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</si>
  <si>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</si>
  <si>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</si>
  <si>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</si>
  <si>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</si>
  <si>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</si>
  <si>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</si>
  <si>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</si>
  <si>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</si>
  <si>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</si>
  <si>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</si>
  <si>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</si>
  <si>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</si>
  <si>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</si>
  <si>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</si>
  <si>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</si>
  <si>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</si>
  <si>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</si>
  <si>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</si>
  <si>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</si>
  <si>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</si>
  <si>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</si>
  <si>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</si>
  <si>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</si>
  <si>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</si>
  <si>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</si>
  <si>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</si>
  <si>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</si>
  <si>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</si>
  <si>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</si>
  <si>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</si>
  <si>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</si>
  <si>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</si>
  <si>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</si>
  <si>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</si>
  <si>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</si>
  <si>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</si>
  <si>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</si>
  <si>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</si>
  <si>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</si>
  <si>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</si>
  <si>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</si>
  <si>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</si>
  <si>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</si>
  <si>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</si>
  <si>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</si>
  <si>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</si>
  <si>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</si>
  <si>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</si>
  <si>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</si>
  <si>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</si>
  <si>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</si>
  <si>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</si>
  <si>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</si>
  <si>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</si>
  <si>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</si>
  <si>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</si>
  <si>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</si>
  <si>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</si>
  <si>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</si>
  <si>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</si>
  <si>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</si>
  <si>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</si>
  <si>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</si>
  <si>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</si>
  <si>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</si>
  <si>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</si>
  <si>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</si>
  <si>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</si>
  <si>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</si>
  <si>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</si>
  <si>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</si>
  <si>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</si>
  <si>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</si>
  <si>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</si>
  <si>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</si>
  <si>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</si>
  <si>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</si>
  <si>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</si>
  <si>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</si>
  <si>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</si>
  <si>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</si>
  <si>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</si>
  <si>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</si>
  <si>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</si>
  <si>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</si>
  <si>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</si>
  <si>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</si>
  <si>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</si>
  <si>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</si>
  <si>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</si>
  <si>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</si>
  <si>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</si>
  <si>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</si>
  <si>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</si>
  <si>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</si>
  <si>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</si>
  <si>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</si>
  <si>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</si>
  <si>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</si>
  <si>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</si>
  <si>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</si>
  <si>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</si>
  <si>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</si>
  <si>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</si>
  <si>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</si>
  <si>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</si>
  <si>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</si>
  <si>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</si>
  <si>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</si>
  <si>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</si>
  <si>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</si>
  <si>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</si>
  <si>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</si>
  <si>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</si>
  <si>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</si>
  <si>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</si>
  <si>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</si>
  <si>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</si>
  <si>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</si>
  <si>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</si>
  <si>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</si>
  <si>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</si>
  <si>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</si>
  <si>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</si>
  <si>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</si>
  <si>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</si>
  <si>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</si>
  <si>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</si>
  <si>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</si>
  <si>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</si>
  <si>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</si>
  <si>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</si>
  <si>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</si>
  <si>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</si>
  <si>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</si>
  <si>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</si>
  <si>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</si>
  <si>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</si>
  <si>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</si>
  <si>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</si>
  <si>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</si>
  <si>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</si>
  <si>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</si>
  <si>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</si>
  <si>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</si>
  <si>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</si>
  <si>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</si>
  <si>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</si>
  <si>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</si>
  <si>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</si>
  <si>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</si>
  <si>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</si>
  <si>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</si>
  <si>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</si>
  <si>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</si>
  <si>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</si>
  <si>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</si>
  <si>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</si>
  <si>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</si>
  <si>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</si>
  <si>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</si>
  <si>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</si>
  <si>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</si>
  <si>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</si>
  <si>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</si>
  <si>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</si>
  <si>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</si>
  <si>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</si>
  <si>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</si>
  <si>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</si>
  <si>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</si>
  <si>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</si>
  <si>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</si>
  <si>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</si>
  <si>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</si>
  <si>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</si>
  <si>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</si>
  <si>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</si>
  <si>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</si>
  <si>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</si>
  <si>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</si>
  <si>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</si>
  <si>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</si>
  <si>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</si>
  <si>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</si>
  <si>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</si>
  <si>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</si>
  <si>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</si>
  <si>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</si>
  <si>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</si>
  <si>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</si>
  <si>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</si>
  <si>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</si>
  <si>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</si>
  <si>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</si>
  <si>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</si>
  <si>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</si>
  <si>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</si>
  <si>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</si>
  <si>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</si>
  <si>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</si>
  <si>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</si>
  <si>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</si>
  <si>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</si>
  <si>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</si>
  <si>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</si>
  <si>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</si>
  <si>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</si>
  <si>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</si>
  <si>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</si>
  <si>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</si>
  <si>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</si>
  <si>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</si>
  <si>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</si>
  <si>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</si>
  <si>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</si>
  <si>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</si>
  <si>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</si>
  <si>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</si>
  <si>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</si>
  <si>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</si>
  <si>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</si>
  <si>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</si>
  <si>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</si>
  <si>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</si>
  <si>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</si>
  <si>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</si>
  <si>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</si>
  <si>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</si>
  <si>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</si>
  <si>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</si>
  <si>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</si>
  <si>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</si>
  <si>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</si>
  <si>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</si>
  <si>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</si>
  <si>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</si>
  <si>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</si>
  <si>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</si>
  <si>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</si>
  <si>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</si>
  <si>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</si>
  <si>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</si>
  <si>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</si>
  <si>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</si>
  <si>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</si>
  <si>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</si>
  <si>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</si>
  <si>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</si>
  <si>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</si>
  <si>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</si>
  <si>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</si>
  <si>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</si>
  <si>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</si>
  <si>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</si>
  <si>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</si>
  <si>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</si>
  <si>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</si>
  <si>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</si>
  <si>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</si>
  <si>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</si>
  <si>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</si>
  <si>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</si>
  <si>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</si>
  <si>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</si>
  <si>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</si>
  <si>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</si>
  <si>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</si>
  <si>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</si>
  <si>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</si>
  <si>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</si>
  <si>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</si>
  <si>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</si>
  <si>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</si>
  <si>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</si>
  <si>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</si>
  <si>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</si>
  <si>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</si>
  <si>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</si>
  <si>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</si>
  <si>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</si>
  <si>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</si>
  <si>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</si>
  <si>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</si>
  <si>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</si>
  <si>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</si>
  <si>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</si>
  <si>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</si>
  <si>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</si>
  <si>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</si>
  <si>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</si>
  <si>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</si>
  <si>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</si>
  <si>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</si>
  <si>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</si>
  <si>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</si>
  <si>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</si>
  <si>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</si>
  <si>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</si>
  <si>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</si>
  <si>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</si>
  <si>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</si>
  <si>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</si>
  <si>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</si>
  <si>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</si>
  <si>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</si>
  <si>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</si>
  <si>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</si>
  <si>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</si>
  <si>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</si>
  <si>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</si>
  <si>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</si>
  <si>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</si>
  <si>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</si>
  <si>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</si>
  <si>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</si>
  <si>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</si>
  <si>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</si>
  <si>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</si>
  <si>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</si>
  <si>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</si>
  <si>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</si>
  <si>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</si>
  <si>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</si>
  <si>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</si>
  <si>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</si>
  <si>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</si>
  <si>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</si>
  <si>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</si>
  <si>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</si>
  <si>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</si>
  <si>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</si>
  <si>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</si>
  <si>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</si>
  <si>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</si>
  <si>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</si>
  <si>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</si>
  <si>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</si>
  <si>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</si>
  <si>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</si>
  <si>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</si>
  <si>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</si>
  <si>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</si>
  <si>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</si>
  <si>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</si>
  <si>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</si>
  <si>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</si>
  <si>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</si>
  <si>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</si>
  <si>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</si>
  <si>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</si>
  <si>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</si>
  <si>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</si>
  <si>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</si>
  <si>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</si>
  <si>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</si>
  <si>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</si>
  <si>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</si>
  <si>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</si>
  <si>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</si>
  <si>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</si>
  <si>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</si>
  <si>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</si>
  <si>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</si>
  <si>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</si>
  <si>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</si>
  <si>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</si>
  <si>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</si>
  <si>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</si>
  <si>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</si>
  <si>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</si>
  <si>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</si>
  <si>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</si>
  <si>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</si>
  <si>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</si>
  <si>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</si>
  <si>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</si>
  <si>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</si>
  <si>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</si>
  <si>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</si>
  <si>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</si>
  <si>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</si>
  <si>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</si>
  <si>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</si>
  <si>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</si>
  <si>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</si>
  <si>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</si>
  <si>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</si>
  <si>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</si>
  <si>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</si>
  <si>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</si>
  <si>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</si>
  <si>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</si>
  <si>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</si>
  <si>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</si>
  <si>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</si>
  <si>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</si>
  <si>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</si>
  <si>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</si>
  <si>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</si>
  <si>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</si>
  <si>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</si>
  <si>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</si>
  <si>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</si>
  <si>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</si>
  <si>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</si>
  <si>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</si>
  <si>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</si>
  <si>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</si>
  <si>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</si>
  <si>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</si>
  <si>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</si>
  <si>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</si>
  <si>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</si>
  <si>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</si>
  <si>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</si>
  <si>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</si>
  <si>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</si>
  <si>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</si>
  <si>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</si>
  <si>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</si>
  <si>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</si>
  <si>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</si>
  <si>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</si>
  <si>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</si>
  <si>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</si>
  <si>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</si>
  <si>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</si>
  <si>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</si>
  <si>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</si>
  <si>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</si>
  <si>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</si>
  <si>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</si>
  <si>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</si>
  <si>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</si>
  <si>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</si>
  <si>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</si>
  <si>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</si>
  <si>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</si>
  <si>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</si>
  <si>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</si>
  <si>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</si>
  <si>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</si>
  <si>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</si>
  <si>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</si>
  <si>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</si>
  <si>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</si>
  <si>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</si>
  <si>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</si>
  <si>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</si>
  <si>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</si>
  <si>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</si>
  <si>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</si>
  <si>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</si>
  <si>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</si>
  <si>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</si>
  <si>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</si>
  <si>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</si>
  <si>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</si>
  <si>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</si>
  <si>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</si>
  <si>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</si>
  <si>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</si>
  <si>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</si>
  <si>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</si>
  <si>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</si>
  <si>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</si>
  <si>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</si>
  <si>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</si>
  <si>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</si>
  <si>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</si>
  <si>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</si>
  <si>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</si>
  <si>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</si>
  <si>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</si>
  <si>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</si>
  <si>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</si>
  <si>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</si>
  <si>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</si>
  <si>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</si>
  <si>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</si>
  <si>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</si>
  <si>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</si>
  <si>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</si>
  <si>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</si>
  <si>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</si>
  <si>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</si>
  <si>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</si>
  <si>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</si>
  <si>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</si>
  <si>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</si>
  <si>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</si>
  <si>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</si>
  <si>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</si>
  <si>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</si>
  <si>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</si>
  <si>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</si>
  <si>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</si>
  <si>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</si>
  <si>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</si>
  <si>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</si>
  <si>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</si>
  <si>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</si>
  <si>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</si>
  <si>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</si>
  <si>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</si>
  <si>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</si>
  <si>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</si>
  <si>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</si>
  <si>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</si>
  <si>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</si>
  <si>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</si>
  <si>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</si>
  <si>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</si>
  <si>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</si>
  <si>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</si>
  <si>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</si>
  <si>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</si>
  <si>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</si>
  <si>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</si>
  <si>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</si>
  <si>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</si>
  <si>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</si>
  <si>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</si>
  <si>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</si>
  <si>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</si>
  <si>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</si>
  <si>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</si>
  <si>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</si>
  <si>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</si>
  <si>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</si>
  <si>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</si>
  <si>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</si>
  <si>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</si>
  <si>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</si>
  <si>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</si>
  <si>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</si>
  <si>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</si>
  <si>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</si>
  <si>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</si>
  <si>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</si>
  <si>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</si>
  <si>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</si>
  <si>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</si>
  <si>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</si>
  <si>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</si>
  <si>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</si>
  <si>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</si>
  <si>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</si>
  <si>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</si>
  <si>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</si>
  <si>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</si>
  <si>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</si>
  <si>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</si>
  <si>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</si>
  <si>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</si>
  <si>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</si>
  <si>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</si>
  <si>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</si>
  <si>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</si>
  <si>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</si>
  <si>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</si>
  <si>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</si>
  <si>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</si>
  <si>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</si>
  <si>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</si>
  <si>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</si>
  <si>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</si>
  <si>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</si>
  <si>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</si>
  <si>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</si>
  <si>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</si>
  <si>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</si>
  <si>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</si>
  <si>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</si>
  <si>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</si>
  <si>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</si>
  <si>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</si>
  <si>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</si>
  <si>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</si>
  <si>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</si>
  <si>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</si>
  <si>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</si>
  <si>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</si>
  <si>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</si>
  <si>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</si>
  <si>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</si>
  <si>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</si>
  <si>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</si>
  <si>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</si>
  <si>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</si>
  <si>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</si>
  <si>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</si>
  <si>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</si>
  <si>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</si>
  <si>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</si>
  <si>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</si>
  <si>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</si>
  <si>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</si>
  <si>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</si>
  <si>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</si>
  <si>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</si>
  <si>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</si>
  <si>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</si>
  <si>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</si>
  <si>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</si>
  <si>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</si>
  <si>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</si>
  <si>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</si>
  <si>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</si>
  <si>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</si>
  <si>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</si>
  <si>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</si>
  <si>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</si>
  <si>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</si>
  <si>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</si>
  <si>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</si>
  <si>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</si>
  <si>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</si>
  <si>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</si>
  <si>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</si>
  <si>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</si>
  <si>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</si>
  <si>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</si>
  <si>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</si>
  <si>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</si>
  <si>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</si>
  <si>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</si>
  <si>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</si>
  <si>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</si>
  <si>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</si>
  <si>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</si>
  <si>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</si>
  <si>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</si>
  <si>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</si>
  <si>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</si>
  <si>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</si>
  <si>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</si>
  <si>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</si>
  <si>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</si>
  <si>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</si>
  <si>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</si>
  <si>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</si>
  <si>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</si>
  <si>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</si>
  <si>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</si>
  <si>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</si>
  <si>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</si>
  <si>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</si>
  <si>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</si>
  <si>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</si>
  <si>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</si>
  <si>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</si>
  <si>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</si>
  <si>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</si>
  <si>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</si>
  <si>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</si>
  <si>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</si>
  <si>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</si>
  <si>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</si>
  <si>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</si>
  <si>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</si>
  <si>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</si>
  <si>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</si>
  <si>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</si>
  <si>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</si>
  <si>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</si>
  <si>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</si>
  <si>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</si>
  <si>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</si>
  <si>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</si>
  <si>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</si>
  <si>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</si>
  <si>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</si>
  <si>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</si>
  <si>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</si>
  <si>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</si>
  <si>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</si>
  <si>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</si>
  <si>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</si>
  <si>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</si>
  <si>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</si>
  <si>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</si>
  <si>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</si>
  <si>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</si>
  <si>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</si>
  <si>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</si>
  <si>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</si>
  <si>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</si>
  <si>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</si>
  <si>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</si>
  <si>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</si>
  <si>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</si>
  <si>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</si>
  <si>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</si>
  <si>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</si>
  <si>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</si>
  <si>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</si>
  <si>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</si>
  <si>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</si>
  <si>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</si>
  <si>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</si>
  <si>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</si>
  <si>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</si>
  <si>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</si>
  <si>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</si>
  <si>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</si>
  <si>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</si>
  <si>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</si>
  <si>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</si>
  <si>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</si>
  <si>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</si>
  <si>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</si>
  <si>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</si>
  <si>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</si>
  <si>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</si>
  <si>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</si>
  <si>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</si>
  <si>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</si>
  <si>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</si>
  <si>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</si>
  <si>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</si>
  <si>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</si>
  <si>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</si>
  <si>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</si>
  <si>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</si>
  <si>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</si>
  <si>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</si>
  <si>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</si>
  <si>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</si>
  <si>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</si>
  <si>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</si>
  <si>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</si>
  <si>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</si>
  <si>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</si>
  <si>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</si>
  <si>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</si>
  <si>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</si>
  <si>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</si>
  <si>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</si>
  <si>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</si>
  <si>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</si>
  <si>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</si>
  <si>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</si>
  <si>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</si>
  <si>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</si>
  <si>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</si>
  <si>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</si>
  <si>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</si>
  <si>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</si>
  <si>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</si>
  <si>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</si>
  <si>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</si>
  <si>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</si>
  <si>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</si>
  <si>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</si>
  <si>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</si>
  <si>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</si>
  <si>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</si>
  <si>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</si>
  <si>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</si>
  <si>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</si>
  <si>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</si>
  <si>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</si>
  <si>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</si>
  <si>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</si>
  <si>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</si>
  <si>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</si>
  <si>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</si>
  <si>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</si>
  <si>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</si>
  <si>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</si>
  <si>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</si>
  <si>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</si>
  <si>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</si>
  <si>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</si>
  <si>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</si>
  <si>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</si>
  <si>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</si>
  <si>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</si>
  <si>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</si>
  <si>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</si>
  <si>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</si>
  <si>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</si>
  <si>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</si>
  <si>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</si>
  <si>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</si>
  <si>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</si>
  <si>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</si>
  <si>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</si>
  <si>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</si>
  <si>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</si>
  <si>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</si>
  <si>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</si>
  <si>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</si>
  <si>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</si>
  <si>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</si>
  <si>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</si>
  <si>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</si>
  <si>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</si>
  <si>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</si>
  <si>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</si>
  <si>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</si>
  <si>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</si>
  <si>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</si>
  <si>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</si>
  <si>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</si>
  <si>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</si>
  <si>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</si>
  <si>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</si>
  <si>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</si>
  <si>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</si>
  <si>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</si>
  <si>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</si>
  <si>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</si>
  <si>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</si>
  <si>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</si>
  <si>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</si>
  <si>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</si>
  <si>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</si>
  <si>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</si>
  <si>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</si>
  <si>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</si>
  <si>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</si>
  <si>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</si>
  <si>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</si>
  <si>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</si>
  <si>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</si>
  <si>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</si>
  <si>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</si>
  <si>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</si>
  <si>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</si>
  <si>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</si>
  <si>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</si>
  <si>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</si>
  <si>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</si>
  <si>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</si>
  <si>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</si>
  <si>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</si>
  <si>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</si>
  <si>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</si>
  <si>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</si>
  <si>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</si>
  <si>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</si>
  <si>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</si>
  <si>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</si>
  <si>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</si>
  <si>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</si>
  <si>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</si>
  <si>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</si>
  <si>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</si>
  <si>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</si>
  <si>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</si>
  <si>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</si>
  <si>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</si>
  <si>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</si>
  <si>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</si>
  <si>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</si>
  <si>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</si>
  <si>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</si>
  <si>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</si>
  <si>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</si>
  <si>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</si>
  <si>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</si>
  <si>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</si>
  <si>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</si>
  <si>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</si>
  <si>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</si>
  <si>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</si>
  <si>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</si>
  <si>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</si>
  <si>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</si>
  <si>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</si>
  <si>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</si>
  <si>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</si>
  <si>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</si>
  <si>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</si>
  <si>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</si>
  <si>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</si>
  <si>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</si>
  <si>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</si>
  <si>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</si>
  <si>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</si>
  <si>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</si>
  <si>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</si>
  <si>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</si>
  <si>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</si>
  <si>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</si>
  <si>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</si>
  <si>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</si>
  <si>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</si>
  <si>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</si>
  <si>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</si>
  <si>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</si>
  <si>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</si>
  <si>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</si>
  <si>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</si>
  <si>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</si>
  <si>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</si>
  <si>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</si>
  <si>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</si>
  <si>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</si>
  <si>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</si>
  <si>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</si>
  <si>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</si>
  <si>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</si>
  <si>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</si>
  <si>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</si>
  <si>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</si>
  <si>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</si>
  <si>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</si>
  <si>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</si>
  <si>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</si>
  <si>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</si>
  <si>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</si>
  <si>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</si>
  <si>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</si>
  <si>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</si>
  <si>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</si>
  <si>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</si>
  <si>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</si>
  <si>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</si>
  <si>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</si>
  <si>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</si>
  <si>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</si>
  <si>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</si>
  <si>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</si>
  <si>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</si>
  <si>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</si>
  <si>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</si>
  <si>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</si>
  <si>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</si>
  <si>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</si>
  <si>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</si>
  <si>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</si>
  <si>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</si>
  <si>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</si>
  <si>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</si>
  <si>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</si>
  <si>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</si>
  <si>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</si>
  <si>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</si>
  <si>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</si>
  <si>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</si>
  <si>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</si>
  <si>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</si>
  <si>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</si>
  <si>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</si>
  <si>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</si>
  <si>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</si>
  <si>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</si>
  <si>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</si>
  <si>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</si>
  <si>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</si>
  <si>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</si>
  <si>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</si>
  <si>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</si>
  <si>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</si>
  <si>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</si>
  <si>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</si>
  <si>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</si>
  <si>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</si>
  <si>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</si>
  <si>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</si>
  <si>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</si>
  <si>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</si>
  <si>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</si>
  <si>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</si>
  <si>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</si>
  <si>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</si>
  <si>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</si>
  <si>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</si>
  <si>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</si>
  <si>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</si>
  <si>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</si>
  <si>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</si>
  <si>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</si>
  <si>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</si>
  <si>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</si>
  <si>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</si>
  <si>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</si>
  <si>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</si>
  <si>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</si>
  <si>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</si>
  <si>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</si>
  <si>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</si>
  <si>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</si>
  <si>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</si>
  <si>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</si>
  <si>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</si>
  <si>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</si>
  <si>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</si>
  <si>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</si>
  <si>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</si>
  <si>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</si>
  <si>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</si>
  <si>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</si>
  <si>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</si>
  <si>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</si>
  <si>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</si>
  <si>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</si>
  <si>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</si>
  <si>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</si>
  <si>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</si>
  <si>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</si>
  <si>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</si>
  <si>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</si>
  <si>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</si>
  <si>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</si>
  <si>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</si>
  <si>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</si>
  <si>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</si>
  <si>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</si>
  <si>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</si>
  <si>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</si>
  <si>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</si>
  <si>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</si>
  <si>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</si>
  <si>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</si>
  <si>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</si>
  <si>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</si>
  <si>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</si>
  <si>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</si>
  <si>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</si>
  <si>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</si>
  <si>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</si>
  <si>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</si>
  <si>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</si>
  <si>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</si>
  <si>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</si>
  <si>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</si>
  <si>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</si>
  <si>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</si>
  <si>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</si>
  <si>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</si>
  <si>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</si>
  <si>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</si>
  <si>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</si>
  <si>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</si>
  <si>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</si>
  <si>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</si>
  <si>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</si>
  <si>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</si>
  <si>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</si>
  <si>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</si>
  <si>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</si>
  <si>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</si>
  <si>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</si>
  <si>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</si>
  <si>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</si>
  <si>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</si>
  <si>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</si>
  <si>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</si>
  <si>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</si>
  <si>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</si>
  <si>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</si>
  <si>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</si>
  <si>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</si>
  <si>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</si>
  <si>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</si>
  <si>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</si>
  <si>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</si>
  <si>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</si>
  <si>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</si>
  <si>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</si>
  <si>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</si>
  <si>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</si>
  <si>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</si>
  <si>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</si>
  <si>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</si>
  <si>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</si>
  <si>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</si>
  <si>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</si>
  <si>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</si>
  <si>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</si>
  <si>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</si>
  <si>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</si>
  <si>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</si>
  <si>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</si>
  <si>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</si>
  <si>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</si>
  <si>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</si>
  <si>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</si>
  <si>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</si>
  <si>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</si>
  <si>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</si>
  <si>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</si>
  <si>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</si>
  <si>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</si>
  <si>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</si>
  <si>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</si>
  <si>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</si>
  <si>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</si>
  <si>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</si>
  <si>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</si>
  <si>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</si>
  <si>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</si>
  <si>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</si>
  <si>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</si>
  <si>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</si>
  <si>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</si>
  <si>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</si>
  <si>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</si>
  <si>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</si>
  <si>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</si>
  <si>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</si>
  <si>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</si>
  <si>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</si>
  <si>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</si>
  <si>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</si>
  <si>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</si>
  <si>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</si>
  <si>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</si>
  <si>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</si>
  <si>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</si>
  <si>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</si>
  <si>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</si>
  <si>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</si>
  <si>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</si>
  <si>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</si>
  <si>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</si>
  <si>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</si>
  <si>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</si>
  <si>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</si>
  <si>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</si>
  <si>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</si>
  <si>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</si>
  <si>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</si>
  <si>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</si>
  <si>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</si>
  <si>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</si>
  <si>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</si>
  <si>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</si>
  <si>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</si>
  <si>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</si>
  <si>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</si>
  <si>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</si>
  <si>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</si>
  <si>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</si>
  <si>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</si>
  <si>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</si>
  <si>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</si>
  <si>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</si>
  <si>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</si>
  <si>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</si>
  <si>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</si>
  <si>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</si>
  <si>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</si>
  <si>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</si>
  <si>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</si>
  <si>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</si>
  <si>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</si>
  <si>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</si>
  <si>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</si>
  <si>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</si>
  <si>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</si>
  <si>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</si>
  <si>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</si>
  <si>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</si>
  <si>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</si>
  <si>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</si>
  <si>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</si>
  <si>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</si>
  <si>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</si>
  <si>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</si>
  <si>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</si>
  <si>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</si>
  <si>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</si>
  <si>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</si>
  <si>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</si>
  <si>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</si>
  <si>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</si>
  <si>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</si>
  <si>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</si>
  <si>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</si>
  <si>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</si>
  <si>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</si>
  <si>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</si>
  <si>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</si>
  <si>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</si>
  <si>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</si>
  <si>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</si>
  <si>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</si>
  <si>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</si>
  <si>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</si>
  <si>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</si>
  <si>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</si>
  <si>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</si>
  <si>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</si>
  <si>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</si>
  <si>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</si>
  <si>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</si>
  <si>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</si>
  <si>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</si>
  <si>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</si>
  <si>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</si>
  <si>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</si>
  <si>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</si>
  <si>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</si>
  <si>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</si>
  <si>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</si>
  <si>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</si>
  <si>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</si>
  <si>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</si>
  <si>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</si>
  <si>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</si>
  <si>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</si>
  <si>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</si>
  <si>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</si>
  <si>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</si>
  <si>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</si>
  <si>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</si>
  <si>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</si>
  <si>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</si>
  <si>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</si>
  <si>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</si>
  <si>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</si>
  <si>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</si>
  <si>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</si>
  <si>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</si>
  <si>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</si>
  <si>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</si>
  <si>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</si>
  <si>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</si>
  <si>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</si>
  <si>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</si>
  <si>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</si>
  <si>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</si>
  <si>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</si>
  <si>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</si>
  <si>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</si>
  <si>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</si>
  <si>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</si>
  <si>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</si>
  <si>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</si>
  <si>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</si>
  <si>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</si>
  <si>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</si>
  <si>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</si>
  <si>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</si>
  <si>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</si>
  <si>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</si>
  <si>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</si>
  <si>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</si>
  <si>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</si>
  <si>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</si>
  <si>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</si>
  <si>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</si>
  <si>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</si>
  <si>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</si>
  <si>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</si>
  <si>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</si>
  <si>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</si>
  <si>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</si>
  <si>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</si>
  <si>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</si>
  <si>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</si>
  <si>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</si>
  <si>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</si>
  <si>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</si>
  <si>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</si>
  <si>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</si>
  <si>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</si>
  <si>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</si>
  <si>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</si>
  <si>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</si>
  <si>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</si>
  <si>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</si>
  <si>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</si>
  <si>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</si>
  <si>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</si>
  <si>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</si>
  <si>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</si>
  <si>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</si>
  <si>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</si>
  <si>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</si>
  <si>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</si>
  <si>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</si>
  <si>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</si>
  <si>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</si>
  <si>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</si>
  <si>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</si>
  <si>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</si>
  <si>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</si>
  <si>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</si>
  <si>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</si>
  <si>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</si>
  <si>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</si>
  <si>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</si>
  <si>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</si>
  <si>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</si>
  <si>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</si>
  <si>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</si>
  <si>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</si>
  <si>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</si>
  <si>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</si>
  <si>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</si>
  <si>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</si>
  <si>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</si>
  <si>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</si>
  <si>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</si>
  <si>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</si>
  <si>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</si>
  <si>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</si>
  <si>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</si>
  <si>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</si>
  <si>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</si>
  <si>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</si>
  <si>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</si>
  <si>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</si>
  <si>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</si>
  <si>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</si>
  <si>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</si>
  <si>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</si>
  <si>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</si>
  <si>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</si>
  <si>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</si>
  <si>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</si>
  <si>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</si>
  <si>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</si>
  <si>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</si>
  <si>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</si>
  <si>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</si>
  <si>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</si>
  <si>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</si>
  <si>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</si>
  <si>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</si>
  <si>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</si>
  <si>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</si>
  <si>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</si>
  <si>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</si>
  <si>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</si>
  <si>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</si>
  <si>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</si>
  <si>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</si>
  <si>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</si>
  <si>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</si>
  <si>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</si>
  <si>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</si>
  <si>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</si>
  <si>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</si>
  <si>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</si>
  <si>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</si>
  <si>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</si>
  <si>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</si>
  <si>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</si>
  <si>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</si>
  <si>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</si>
  <si>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</si>
  <si>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</si>
  <si>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</si>
  <si>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</si>
  <si>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</si>
  <si>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</si>
  <si>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</si>
  <si>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</si>
  <si>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</si>
  <si>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</si>
  <si>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</si>
  <si>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</si>
  <si>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</si>
  <si>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</si>
  <si>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</si>
  <si>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</si>
  <si>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</si>
  <si>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</si>
  <si>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</si>
  <si>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</si>
  <si>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</si>
  <si>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</si>
  <si>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</si>
  <si>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</si>
  <si>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</si>
  <si>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</si>
  <si>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</si>
  <si>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</si>
  <si>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</si>
  <si>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</si>
  <si>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</si>
  <si>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</si>
  <si>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</si>
  <si>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</si>
  <si>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</si>
  <si>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</si>
  <si>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</si>
  <si>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</si>
  <si>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</si>
  <si>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</si>
  <si>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</si>
  <si>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</si>
  <si>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</si>
  <si>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</si>
  <si>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</si>
  <si>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</si>
  <si>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</si>
  <si>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</si>
  <si>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</si>
  <si>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</si>
  <si>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</si>
  <si>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</si>
  <si>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</si>
  <si>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</si>
  <si>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</si>
  <si>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</si>
  <si>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</si>
  <si>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</si>
  <si>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</si>
  <si>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</si>
  <si>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</si>
  <si>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</si>
  <si>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</si>
  <si>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</si>
  <si>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</si>
  <si>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</si>
  <si>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</si>
  <si>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</si>
  <si>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</si>
  <si>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</si>
  <si>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</si>
  <si>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</si>
  <si>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</si>
  <si>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</si>
  <si>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</si>
  <si>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</si>
  <si>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</si>
  <si>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</si>
  <si>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</si>
  <si>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</si>
  <si>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</si>
  <si>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</si>
  <si>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</si>
  <si>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</si>
  <si>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</si>
  <si>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</si>
  <si>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</si>
  <si>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</si>
  <si>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</si>
  <si>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</si>
  <si>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</si>
  <si>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</si>
  <si>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</si>
  <si>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</si>
  <si>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</si>
  <si>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</si>
  <si>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</si>
  <si>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</si>
  <si>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</si>
  <si>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</si>
  <si>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</si>
  <si>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</si>
  <si>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</si>
  <si>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</si>
  <si>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</si>
  <si>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</si>
  <si>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</si>
  <si>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</si>
  <si>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</si>
  <si>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</si>
  <si>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</si>
  <si>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</si>
  <si>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</si>
  <si>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</si>
  <si>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</si>
  <si>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</si>
  <si>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</si>
  <si>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</si>
  <si>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</si>
  <si>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</si>
  <si>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</si>
  <si>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</si>
  <si>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</si>
  <si>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</si>
  <si>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</si>
  <si>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</si>
  <si>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</si>
  <si>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</si>
  <si>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</si>
  <si>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</si>
  <si>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</si>
  <si>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</si>
  <si>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</si>
  <si>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</si>
  <si>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</si>
  <si>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</si>
  <si>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</si>
  <si>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</si>
  <si>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</si>
  <si>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</si>
  <si>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</si>
  <si>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</si>
  <si>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</si>
  <si>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</si>
  <si>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</si>
  <si>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</si>
  <si>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</si>
  <si>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</si>
  <si>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</si>
  <si>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</si>
  <si>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</si>
  <si>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</si>
  <si>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</si>
  <si>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</si>
  <si>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</si>
  <si>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</si>
  <si>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</si>
  <si>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</si>
  <si>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</si>
  <si>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</si>
  <si>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</si>
  <si>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</si>
  <si>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</si>
  <si>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</si>
  <si>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</si>
  <si>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</si>
  <si>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</si>
  <si>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</si>
  <si>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</si>
  <si>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</si>
  <si>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</si>
  <si>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</si>
  <si>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</si>
  <si>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</si>
  <si>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</si>
  <si>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</si>
  <si>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</si>
  <si>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</si>
  <si>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</si>
  <si>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</si>
  <si>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</si>
  <si>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</si>
  <si>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</si>
  <si>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</si>
  <si>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</si>
  <si>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</si>
  <si>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</si>
  <si>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</si>
  <si>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</si>
  <si>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</si>
  <si>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</si>
  <si>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</si>
  <si>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</si>
  <si>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</si>
  <si>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</si>
  <si>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</si>
  <si>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</si>
  <si>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</si>
  <si>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</si>
  <si>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</si>
  <si>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</si>
  <si>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</si>
  <si>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</si>
  <si>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</si>
  <si>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</si>
  <si>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</si>
  <si>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</si>
  <si>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</si>
  <si>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</si>
  <si>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</si>
  <si>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</si>
  <si>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</si>
  <si>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</si>
  <si>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</si>
  <si>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</si>
  <si>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</si>
  <si>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</si>
  <si>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</si>
  <si>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</si>
  <si>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</si>
  <si>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</si>
  <si>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</si>
  <si>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</si>
  <si>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</si>
  <si>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</si>
  <si>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</si>
  <si>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</si>
  <si>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</si>
  <si>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</si>
  <si>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</si>
  <si>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</si>
  <si>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</si>
  <si>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</si>
  <si>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</si>
  <si>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</si>
  <si>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</si>
  <si>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</si>
  <si>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</si>
  <si>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</si>
  <si>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</si>
  <si>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</si>
  <si>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</si>
  <si>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</si>
  <si>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</si>
  <si>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</si>
  <si>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</si>
  <si>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</si>
  <si>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</si>
  <si>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</si>
  <si>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</si>
  <si>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</si>
  <si>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</si>
  <si>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</si>
  <si>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</si>
  <si>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</si>
  <si>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</si>
  <si>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</si>
  <si>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</si>
  <si>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</si>
  <si>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</si>
  <si>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</si>
  <si>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</si>
  <si>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</si>
  <si>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</si>
  <si>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</si>
  <si>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</si>
  <si>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</si>
  <si>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</si>
  <si>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</si>
  <si>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</si>
  <si>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</si>
  <si>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</si>
  <si>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</si>
  <si>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</si>
  <si>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</si>
  <si>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</si>
  <si>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</si>
  <si>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</si>
  <si>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</si>
  <si>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</si>
  <si>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</si>
  <si>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</si>
  <si>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</si>
  <si>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</si>
  <si>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</si>
  <si>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</si>
  <si>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</si>
  <si>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</si>
  <si>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</si>
  <si>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</si>
  <si>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</si>
  <si>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</si>
  <si>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</si>
  <si>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</si>
  <si>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</si>
  <si>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</si>
  <si>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</si>
  <si>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</si>
  <si>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</si>
  <si>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</si>
  <si>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</si>
  <si>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</si>
  <si>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</si>
  <si>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</si>
  <si>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</si>
  <si>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</si>
  <si>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</si>
  <si>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</si>
  <si>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</si>
  <si>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</si>
  <si>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</si>
  <si>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</si>
  <si>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</si>
  <si>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</si>
  <si>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</si>
  <si>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</si>
  <si>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</si>
  <si>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</si>
  <si>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</si>
  <si>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</si>
  <si>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</si>
  <si>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</si>
  <si>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</si>
  <si>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</si>
  <si>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</si>
  <si>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</si>
  <si>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</si>
  <si>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</si>
  <si>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</si>
  <si>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</si>
  <si>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</si>
  <si>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</si>
  <si>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</si>
  <si>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</si>
  <si>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</si>
  <si>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</si>
  <si>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</si>
  <si>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</si>
  <si>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</si>
  <si>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</si>
  <si>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</si>
  <si>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</si>
  <si>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</si>
  <si>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</si>
  <si>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</si>
  <si>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</si>
  <si>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</si>
  <si>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</si>
  <si>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</si>
  <si>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</si>
  <si>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</si>
  <si>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</si>
  <si>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</si>
  <si>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</si>
  <si>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</si>
  <si>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</si>
  <si>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</si>
  <si>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</si>
  <si>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</si>
  <si>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</si>
  <si>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</si>
  <si>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</si>
  <si>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</si>
  <si>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</si>
  <si>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</si>
  <si>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</si>
  <si>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</si>
  <si>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</si>
  <si>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</si>
  <si>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</si>
  <si>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</si>
  <si>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</si>
  <si>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</si>
  <si>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</si>
  <si>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</si>
  <si>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</si>
  <si>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</si>
  <si>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</si>
  <si>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</si>
  <si>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</si>
  <si>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</si>
  <si>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</si>
  <si>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</si>
  <si>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</si>
  <si>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</si>
  <si>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</si>
  <si>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</si>
  <si>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</si>
  <si>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</si>
  <si>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</si>
  <si>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</si>
  <si>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</si>
  <si>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</si>
  <si>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</si>
  <si>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</si>
  <si>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</si>
  <si>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</si>
  <si>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</si>
  <si>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</si>
  <si>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</si>
  <si>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</si>
  <si>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</si>
  <si>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</si>
  <si>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</si>
  <si>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</si>
  <si>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</si>
  <si>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</si>
  <si>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</si>
  <si>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</si>
  <si>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</si>
  <si>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</si>
  <si>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</si>
  <si>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</si>
  <si>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</si>
  <si>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</si>
  <si>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</si>
  <si>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</si>
  <si>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</si>
  <si>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</si>
  <si>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</si>
  <si>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</si>
  <si>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</si>
  <si>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</si>
  <si>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</si>
  <si>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</si>
  <si>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</si>
  <si>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</si>
  <si>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</si>
  <si>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</si>
  <si>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</si>
  <si>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</si>
  <si>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</si>
  <si>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</si>
  <si>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</si>
  <si>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</si>
  <si>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</si>
  <si>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</si>
  <si>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</si>
  <si>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</si>
  <si>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</si>
  <si>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</si>
  <si>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</si>
  <si>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</si>
  <si>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</si>
  <si>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</si>
  <si>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</si>
  <si>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</si>
  <si>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</si>
  <si>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</si>
  <si>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</si>
  <si>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</si>
  <si>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</si>
  <si>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</si>
  <si>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</si>
  <si>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</si>
  <si>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</si>
  <si>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</si>
  <si>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</si>
  <si>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</si>
  <si>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</si>
  <si>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</si>
  <si>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</si>
  <si>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</si>
  <si>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</si>
  <si>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</si>
  <si>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</si>
  <si>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</si>
  <si>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</si>
  <si>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</si>
  <si>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</si>
  <si>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</si>
  <si>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</si>
  <si>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</si>
  <si>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</si>
  <si>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</si>
  <si>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</si>
  <si>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</si>
  <si>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</si>
  <si>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</si>
  <si>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</si>
  <si>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</si>
  <si>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</si>
  <si>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</si>
  <si>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</si>
  <si>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</si>
  <si>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</si>
  <si>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</si>
  <si>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</si>
  <si>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</si>
  <si>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</si>
  <si>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</si>
  <si>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</si>
  <si>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</si>
  <si>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</si>
  <si>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</si>
  <si>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</si>
  <si>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</si>
  <si>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</si>
  <si>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</si>
  <si>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</si>
  <si>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</si>
  <si>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</si>
  <si>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</si>
  <si>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</si>
  <si>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</si>
  <si>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</si>
  <si>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</si>
  <si>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</si>
  <si>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</si>
  <si>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</si>
  <si>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</si>
  <si>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</si>
  <si>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</si>
  <si>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</si>
  <si>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</si>
  <si>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</si>
  <si>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</si>
  <si>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</si>
  <si>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</si>
  <si>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</si>
  <si>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</si>
  <si>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</si>
  <si>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</si>
  <si>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</si>
  <si>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</si>
  <si>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</si>
  <si>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</si>
  <si>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</si>
  <si>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</si>
  <si>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</si>
  <si>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</si>
  <si>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</si>
  <si>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</si>
  <si>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</si>
  <si>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</si>
  <si>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</si>
  <si>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</si>
  <si>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</si>
  <si>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</si>
  <si>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</si>
  <si>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</si>
  <si>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</si>
  <si>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</si>
  <si>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</si>
  <si>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</si>
  <si>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</si>
  <si>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</si>
  <si>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</si>
  <si>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</si>
  <si>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</si>
  <si>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</si>
  <si>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</si>
  <si>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</si>
  <si>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</si>
  <si>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</si>
  <si>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</si>
  <si>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</si>
  <si>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</si>
  <si>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</si>
  <si>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</si>
  <si>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</si>
  <si>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</si>
  <si>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</si>
  <si>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</si>
  <si>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</si>
  <si>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</si>
  <si>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</si>
  <si>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</si>
  <si>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</si>
  <si>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</si>
  <si>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</si>
  <si>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</si>
  <si>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</si>
  <si>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</si>
  <si>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</si>
  <si>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</si>
  <si>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</si>
  <si>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</si>
  <si>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</si>
  <si>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</si>
  <si>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</si>
  <si>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</si>
  <si>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</si>
  <si>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</si>
  <si>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</si>
  <si>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</si>
  <si>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</si>
  <si>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</si>
  <si>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</si>
  <si>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</si>
  <si>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</si>
  <si>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</si>
  <si>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</si>
  <si>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</si>
  <si>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</si>
  <si>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</si>
  <si>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</si>
  <si>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</si>
  <si>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</si>
  <si>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</si>
  <si>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</si>
  <si>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</si>
  <si>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</si>
  <si>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</si>
  <si>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</si>
  <si>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</si>
  <si>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</si>
  <si>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</si>
  <si>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</si>
  <si>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</si>
  <si>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</si>
  <si>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</si>
  <si>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</si>
  <si>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</si>
  <si>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</si>
  <si>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</si>
  <si>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</si>
  <si>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</si>
  <si>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</si>
  <si>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</si>
  <si>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</si>
  <si>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</si>
  <si>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</si>
  <si>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</si>
  <si>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</si>
  <si>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</si>
  <si>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</si>
  <si>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</si>
  <si>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</si>
  <si>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</si>
  <si>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</si>
  <si>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</si>
  <si>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</si>
  <si>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</si>
  <si>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</si>
  <si>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</si>
  <si>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</si>
  <si>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</si>
  <si>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</si>
  <si>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</si>
  <si>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</si>
  <si>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</si>
  <si>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</si>
  <si>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</si>
  <si>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</si>
  <si>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</si>
  <si>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</si>
  <si>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</si>
  <si>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</si>
  <si>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</si>
  <si>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</si>
  <si>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</si>
  <si>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</si>
  <si>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</si>
  <si>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</si>
  <si>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</si>
  <si>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</si>
  <si>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</si>
  <si>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</si>
  <si>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</si>
  <si>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</si>
  <si>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</si>
  <si>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</si>
  <si>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</si>
  <si>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</si>
  <si>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</si>
  <si>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</si>
  <si>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</si>
  <si>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</si>
  <si>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</si>
  <si>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</si>
  <si>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</si>
  <si>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</si>
  <si>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</si>
  <si>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</si>
  <si>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</si>
  <si>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</si>
  <si>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</si>
  <si>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</si>
  <si>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</si>
  <si>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</si>
  <si>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</si>
  <si>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</si>
  <si>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</si>
  <si>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</si>
  <si>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</si>
  <si>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</si>
  <si>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</si>
  <si>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</si>
  <si>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</si>
  <si>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</si>
  <si>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</si>
  <si>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</si>
  <si>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</si>
  <si>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</si>
  <si>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</si>
  <si>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</si>
  <si>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</si>
  <si>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</si>
  <si>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</si>
  <si>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</si>
  <si>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</si>
  <si>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</si>
  <si>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</si>
  <si>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</si>
  <si>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</si>
  <si>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</si>
  <si>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</si>
  <si>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</si>
  <si>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</si>
  <si>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</si>
  <si>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</si>
  <si>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</si>
  <si>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</si>
  <si>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</si>
  <si>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</si>
  <si>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</si>
  <si>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</si>
  <si>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</si>
  <si>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</si>
  <si>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</si>
  <si>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</si>
  <si>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</si>
  <si>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</si>
  <si>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</si>
  <si>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</si>
  <si>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</si>
  <si>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</si>
  <si>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</si>
  <si>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</si>
  <si>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</si>
  <si>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</si>
  <si>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</si>
  <si>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</si>
  <si>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</si>
  <si>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</si>
  <si>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</si>
  <si>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</si>
  <si>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</si>
  <si>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</si>
  <si>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</si>
  <si>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</si>
  <si>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</si>
  <si>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</si>
  <si>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</si>
  <si>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</si>
  <si>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</si>
  <si>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</si>
  <si>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</si>
  <si>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</si>
  <si>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</si>
  <si>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</si>
  <si>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</si>
  <si>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</si>
  <si>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</si>
  <si>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</si>
  <si>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</si>
  <si>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</si>
  <si>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</si>
  <si>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</si>
  <si>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</si>
  <si>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</si>
  <si>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</si>
  <si>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</si>
  <si>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</si>
  <si>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</si>
  <si>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</si>
  <si>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</si>
  <si>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</si>
  <si>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</si>
  <si>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</si>
  <si>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</si>
  <si>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</si>
  <si>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</si>
  <si>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</si>
  <si>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</si>
  <si>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</si>
  <si>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</si>
  <si>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</si>
  <si>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</si>
  <si>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</si>
  <si>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</si>
  <si>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</si>
  <si>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</si>
  <si>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</si>
  <si>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</si>
  <si>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</si>
  <si>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</si>
  <si>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</si>
  <si>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</si>
  <si>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</si>
  <si>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</si>
  <si>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</si>
  <si>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</si>
  <si>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</si>
  <si>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</si>
  <si>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</si>
  <si>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</si>
  <si>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</si>
  <si>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</si>
  <si>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</si>
  <si>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</si>
  <si>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</si>
  <si>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</si>
  <si>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</si>
  <si>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</si>
  <si>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</si>
  <si>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</si>
  <si>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</si>
  <si>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</si>
  <si>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</si>
  <si>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</si>
  <si>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</si>
  <si>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</si>
  <si>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</si>
  <si>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</si>
  <si>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</si>
  <si>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</si>
  <si>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</si>
  <si>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</si>
  <si>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</si>
  <si>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</si>
  <si>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</si>
  <si>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</si>
  <si>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</si>
  <si>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</si>
  <si>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</si>
  <si>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</si>
  <si>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</si>
  <si>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</si>
  <si>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</si>
  <si>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</si>
  <si>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</si>
  <si>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</si>
  <si>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</si>
  <si>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</si>
  <si>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</si>
  <si>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</si>
  <si>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</si>
  <si>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</si>
  <si>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</si>
  <si>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</si>
  <si>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</si>
  <si>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</si>
  <si>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</si>
  <si>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</si>
  <si>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</si>
  <si>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</si>
  <si>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</si>
  <si>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</si>
  <si>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</si>
  <si>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</si>
  <si>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</si>
  <si>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</si>
  <si>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</si>
  <si>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</si>
  <si>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</si>
  <si>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</si>
  <si>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</si>
  <si>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</si>
  <si>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</si>
  <si>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</si>
  <si>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</si>
  <si>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</si>
  <si>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</si>
  <si>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</si>
  <si>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</si>
  <si>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</si>
  <si>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</si>
  <si>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</si>
  <si>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</si>
  <si>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</si>
  <si>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</si>
  <si>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</si>
  <si>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</si>
  <si>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</si>
  <si>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</si>
  <si>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</si>
  <si>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</si>
  <si>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</si>
  <si>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</si>
  <si>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</si>
  <si>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</si>
  <si>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</si>
  <si>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</si>
  <si>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</si>
  <si>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</si>
  <si>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</si>
  <si>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</si>
  <si>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</si>
  <si>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</si>
  <si>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</si>
  <si>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</si>
  <si>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</si>
  <si>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</si>
  <si>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</si>
  <si>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</si>
  <si>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</si>
  <si>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</si>
  <si>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</si>
  <si>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</si>
  <si>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</si>
  <si>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</si>
  <si>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</si>
  <si>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</si>
  <si>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</si>
  <si>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</si>
  <si>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</si>
  <si>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</si>
  <si>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</si>
  <si>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</si>
  <si>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</si>
  <si>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</si>
  <si>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</si>
  <si>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</si>
  <si>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</si>
  <si>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</si>
  <si>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</si>
  <si>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</si>
  <si>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</si>
  <si>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</si>
  <si>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</si>
  <si>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</si>
  <si>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</si>
  <si>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</si>
  <si>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</si>
  <si>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</si>
  <si>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</si>
  <si>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</si>
  <si>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</si>
  <si>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</si>
  <si>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</si>
  <si>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</si>
  <si>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</si>
  <si>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</si>
  <si>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</si>
  <si>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</si>
  <si>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</si>
  <si>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</si>
  <si>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</si>
  <si>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</si>
  <si>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</si>
  <si>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</si>
  <si>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</si>
  <si>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</si>
  <si>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</si>
  <si>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</si>
  <si>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</si>
  <si>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</si>
  <si>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</si>
  <si>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</si>
  <si>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</si>
  <si>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</si>
  <si>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</si>
  <si>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</si>
  <si>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</si>
  <si>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</si>
  <si>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</si>
  <si>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</si>
  <si>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</si>
  <si>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</si>
  <si>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</si>
  <si>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</si>
  <si>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</si>
  <si>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</si>
  <si>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</si>
  <si>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</si>
  <si>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</si>
  <si>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</si>
  <si>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</si>
  <si>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</si>
  <si>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</si>
  <si>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</si>
  <si>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</si>
  <si>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</si>
  <si>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</si>
  <si>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</si>
  <si>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</si>
  <si>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</si>
  <si>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</si>
  <si>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</si>
  <si>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</si>
  <si>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</si>
  <si>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</si>
  <si>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</si>
  <si>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</si>
  <si>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</si>
  <si>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</si>
  <si>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</si>
  <si>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</si>
  <si>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</si>
  <si>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</si>
  <si>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</si>
  <si>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</si>
  <si>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</si>
  <si>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</si>
  <si>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</si>
  <si>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</si>
  <si>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</si>
  <si>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</si>
  <si>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</si>
  <si>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</si>
  <si>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</si>
  <si>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</si>
  <si>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</si>
  <si>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</si>
  <si>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</si>
  <si>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</si>
  <si>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</si>
  <si>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</si>
  <si>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</si>
  <si>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</si>
  <si>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</si>
  <si>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</si>
  <si>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</si>
  <si>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</si>
  <si>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</si>
  <si>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</si>
  <si>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</si>
  <si>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</si>
  <si>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</si>
  <si>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</si>
  <si>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</si>
  <si>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</si>
  <si>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</si>
  <si>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</si>
  <si>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</si>
  <si>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</si>
  <si>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</si>
  <si>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</si>
  <si>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</si>
  <si>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</si>
  <si>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</si>
  <si>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</si>
  <si>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</si>
  <si>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</si>
  <si>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</si>
  <si>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</si>
  <si>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</si>
  <si>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</si>
  <si>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</si>
  <si>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</si>
  <si>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</si>
  <si>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</si>
  <si>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</si>
  <si>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</si>
  <si>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</si>
  <si>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</si>
  <si>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</si>
  <si>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</si>
  <si>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</si>
  <si>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</si>
  <si>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</si>
  <si>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</si>
  <si>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</si>
  <si>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</si>
  <si>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</si>
  <si>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</si>
  <si>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</si>
  <si>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</si>
  <si>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</si>
  <si>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</si>
  <si>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</si>
  <si>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</si>
  <si>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</si>
  <si>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</si>
  <si>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</si>
  <si>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</si>
  <si>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</si>
  <si>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</si>
  <si>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</si>
  <si>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</si>
  <si>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</si>
  <si>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</si>
  <si>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</si>
  <si>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</si>
  <si>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</si>
  <si>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</si>
  <si>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</si>
  <si>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</si>
  <si>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</si>
  <si>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</si>
  <si>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</si>
  <si>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</si>
  <si>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</si>
  <si>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</si>
  <si>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</si>
  <si>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</si>
  <si>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</si>
  <si>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</si>
  <si>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</si>
  <si>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</si>
  <si>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</si>
  <si>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</si>
  <si>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</si>
  <si>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</si>
  <si>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</si>
  <si>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</si>
  <si>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</si>
  <si>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</si>
  <si>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</si>
  <si>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</si>
  <si>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</si>
  <si>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</si>
  <si>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</si>
  <si>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</si>
  <si>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</si>
  <si>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</si>
  <si>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</si>
  <si>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</si>
  <si>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</si>
  <si>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</si>
  <si>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</si>
  <si>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</si>
  <si>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</si>
  <si>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</si>
  <si>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</si>
  <si>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</si>
  <si>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</si>
  <si>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</si>
  <si>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</si>
  <si>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</si>
  <si>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</si>
  <si>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</si>
  <si>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</si>
  <si>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</si>
  <si>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</si>
  <si>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</si>
  <si>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</si>
  <si>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</si>
  <si>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</si>
  <si>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</si>
  <si>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</si>
  <si>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</si>
  <si>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</si>
  <si>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</si>
  <si>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</si>
  <si>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</si>
  <si>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</si>
  <si>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</si>
  <si>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</si>
  <si>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</si>
  <si>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</si>
  <si>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</si>
  <si>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</si>
  <si>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</si>
  <si>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</si>
  <si>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</si>
  <si>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</si>
  <si>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</si>
  <si>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</si>
  <si>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</si>
  <si>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</si>
  <si>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</si>
  <si>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</si>
  <si>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</si>
  <si>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</si>
  <si>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</si>
  <si>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</si>
  <si>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</si>
  <si>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</si>
  <si>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</si>
  <si>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</si>
  <si>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</si>
  <si>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</si>
  <si>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</si>
  <si>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</si>
  <si>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</si>
  <si>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</si>
  <si>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</si>
  <si>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</si>
  <si>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</si>
  <si>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</si>
  <si>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</si>
  <si>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</si>
  <si>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</si>
  <si>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</si>
  <si>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</si>
  <si>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</si>
  <si>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</si>
  <si>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</si>
  <si>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</si>
  <si>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</si>
  <si>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</si>
  <si>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</si>
  <si>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</si>
  <si>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</si>
  <si>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</si>
  <si>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</si>
  <si>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</si>
  <si>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</si>
  <si>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</si>
  <si>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</si>
  <si>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</si>
  <si>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</si>
  <si>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</si>
  <si>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</si>
  <si>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</si>
  <si>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</si>
  <si>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</si>
  <si>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</si>
  <si>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</si>
  <si>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</si>
  <si>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</si>
  <si>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</si>
  <si>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</si>
  <si>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</si>
  <si>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</si>
  <si>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</si>
  <si>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</si>
  <si>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</si>
  <si>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</si>
  <si>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</si>
  <si>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</si>
  <si>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</si>
  <si>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</si>
  <si>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</si>
  <si>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</si>
  <si>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</si>
  <si>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</si>
  <si>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</si>
  <si>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</si>
  <si>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</si>
  <si>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</si>
  <si>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</si>
  <si>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</si>
  <si>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</si>
  <si>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</si>
  <si>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</si>
  <si>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</si>
  <si>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</si>
  <si>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</si>
  <si>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</si>
  <si>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</si>
  <si>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</si>
  <si>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</si>
  <si>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</si>
  <si>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</si>
  <si>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</si>
  <si>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</si>
  <si>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</si>
  <si>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</si>
  <si>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</si>
  <si>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</si>
  <si>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</si>
  <si>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</si>
  <si>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</si>
  <si>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</si>
  <si>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</si>
  <si>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</si>
  <si>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</si>
  <si>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</si>
  <si>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</si>
  <si>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</si>
  <si>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</si>
  <si>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</si>
  <si>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</si>
  <si>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</si>
  <si>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</si>
  <si>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</si>
  <si>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</si>
  <si>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</si>
  <si>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</si>
  <si>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</si>
  <si>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</si>
  <si>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</si>
  <si>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</si>
  <si>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</si>
  <si>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</si>
  <si>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</si>
  <si>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</si>
  <si>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</si>
  <si>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</si>
  <si>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</si>
  <si>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</si>
  <si>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</si>
  <si>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</si>
  <si>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</si>
  <si>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</si>
  <si>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</si>
  <si>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</si>
  <si>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</si>
  <si>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</si>
  <si>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</si>
  <si>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</si>
  <si>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</si>
  <si>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</si>
  <si>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</si>
  <si>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</si>
  <si>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</si>
  <si>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</si>
  <si>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</si>
  <si>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</si>
  <si>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</si>
  <si>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</si>
  <si>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</si>
  <si>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</si>
  <si>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</si>
  <si>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</si>
  <si>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</si>
  <si>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</si>
  <si>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</si>
  <si>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</si>
  <si>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</si>
  <si>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</si>
  <si>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</si>
  <si>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</si>
  <si>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</si>
  <si>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</si>
  <si>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</si>
  <si>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</si>
  <si>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</si>
  <si>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</si>
  <si>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</si>
  <si>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</si>
  <si>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</si>
  <si>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</si>
  <si>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</si>
  <si>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</si>
  <si>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</si>
  <si>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</si>
  <si>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</si>
  <si>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</si>
  <si>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</si>
  <si>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</si>
  <si>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</si>
  <si>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</si>
  <si>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</si>
  <si>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</si>
  <si>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</si>
  <si>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</si>
  <si>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</si>
  <si>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</si>
  <si>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</si>
  <si>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</si>
  <si>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</si>
  <si>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</si>
  <si>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</si>
  <si>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</si>
  <si>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</si>
  <si>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</si>
  <si>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</si>
  <si>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</si>
  <si>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</si>
  <si>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</si>
  <si>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</si>
  <si>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</si>
  <si>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</si>
  <si>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</si>
  <si>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</si>
  <si>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</si>
  <si>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</si>
  <si>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</si>
  <si>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</si>
  <si>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</si>
  <si>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</si>
  <si>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</si>
  <si>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</si>
  <si>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</si>
  <si>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</si>
  <si>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</si>
  <si>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</si>
  <si>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</si>
  <si>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</si>
  <si>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</si>
  <si>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</si>
  <si>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</si>
  <si>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</si>
  <si>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</si>
  <si>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</si>
  <si>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</si>
  <si>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</si>
  <si>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</si>
  <si>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</si>
  <si>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</si>
  <si>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</si>
  <si>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</si>
  <si>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</si>
  <si>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</si>
  <si>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</si>
  <si>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</si>
  <si>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</si>
  <si>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</si>
  <si>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</si>
  <si>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</si>
  <si>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</si>
  <si>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</si>
  <si>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</si>
  <si>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</si>
  <si>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</si>
  <si>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</si>
  <si>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</si>
  <si>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</si>
  <si>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</si>
  <si>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</si>
  <si>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</si>
  <si>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</si>
  <si>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</si>
  <si>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</si>
  <si>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</si>
  <si>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</si>
  <si>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</si>
  <si>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</si>
  <si>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</si>
  <si>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</si>
  <si>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</si>
  <si>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</si>
  <si>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</si>
  <si>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</si>
  <si>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</si>
  <si>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</si>
  <si>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</si>
  <si>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</si>
  <si>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</si>
  <si>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</si>
  <si>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</si>
  <si>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</si>
  <si>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</si>
  <si>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</si>
  <si>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</si>
  <si>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</si>
  <si>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</si>
  <si>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</si>
  <si>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</si>
  <si>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</si>
  <si>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</si>
  <si>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</si>
  <si>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</si>
  <si>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</si>
  <si>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</si>
  <si>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</si>
  <si>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</si>
  <si>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</si>
  <si>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</si>
  <si>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</si>
  <si>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</si>
  <si>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</si>
  <si>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</si>
  <si>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</si>
  <si>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</si>
  <si>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</si>
  <si>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</si>
  <si>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</si>
  <si>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</si>
  <si>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</si>
  <si>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</si>
  <si>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</si>
  <si>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</si>
  <si>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</si>
  <si>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</si>
  <si>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</si>
  <si>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</si>
  <si>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</si>
  <si>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</si>
  <si>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</si>
  <si>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</si>
  <si>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</si>
  <si>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</si>
  <si>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</si>
  <si>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</si>
  <si>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</si>
  <si>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</si>
  <si>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</si>
  <si>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</si>
  <si>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</si>
  <si>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</si>
  <si>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</si>
  <si>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</si>
  <si>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</si>
  <si>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</si>
  <si>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</si>
  <si>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</si>
  <si>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</si>
  <si>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</si>
  <si>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</si>
  <si>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</si>
  <si>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</si>
  <si>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</si>
  <si>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</si>
  <si>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</si>
  <si>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</si>
  <si>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</si>
  <si>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</si>
  <si>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</si>
  <si>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</si>
  <si>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</si>
  <si>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</si>
  <si>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</si>
  <si>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</si>
  <si>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</si>
  <si>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</si>
  <si>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</si>
  <si>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</si>
  <si>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</si>
  <si>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</si>
  <si>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</si>
  <si>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</si>
  <si>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</si>
  <si>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</si>
  <si>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</si>
  <si>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</si>
  <si>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</si>
  <si>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</si>
  <si>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</si>
  <si>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</si>
  <si>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</si>
  <si>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</si>
  <si>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</si>
  <si>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</si>
  <si>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</si>
  <si>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</si>
  <si>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</si>
  <si>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</si>
  <si>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</si>
  <si>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</si>
  <si>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</si>
  <si>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</si>
  <si>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</si>
  <si>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</si>
  <si>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</si>
  <si>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</si>
  <si>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</si>
  <si>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</si>
  <si>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</si>
  <si>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</si>
  <si>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</si>
  <si>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</si>
  <si>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</si>
  <si>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</si>
  <si>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</si>
  <si>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</si>
  <si>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</si>
  <si>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</si>
  <si>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</si>
  <si>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</si>
  <si>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</si>
  <si>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</si>
  <si>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</si>
  <si>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</si>
  <si>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</si>
  <si>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</si>
  <si>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</si>
  <si>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</si>
  <si>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</si>
  <si>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</si>
  <si>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</si>
  <si>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</si>
  <si>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</si>
  <si>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</si>
  <si>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</si>
  <si>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</si>
  <si>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</si>
  <si>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</si>
  <si>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</si>
  <si>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</si>
  <si>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</si>
  <si>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</si>
  <si>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</si>
  <si>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</si>
  <si>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</si>
  <si>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</si>
  <si>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</si>
  <si>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</si>
  <si>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</si>
  <si>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</si>
  <si>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</si>
  <si>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</si>
  <si>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</si>
  <si>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</si>
  <si>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</si>
  <si>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</si>
  <si>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</si>
  <si>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</si>
  <si>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</si>
  <si>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</si>
  <si>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</si>
  <si>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</si>
  <si>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</si>
  <si>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</si>
  <si>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</si>
  <si>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</si>
  <si>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</si>
  <si>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</si>
  <si>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</si>
  <si>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</si>
  <si>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</si>
  <si>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</si>
  <si>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</si>
  <si>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</si>
  <si>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</si>
  <si>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</si>
  <si>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</si>
  <si>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</si>
  <si>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</si>
  <si>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</si>
  <si>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</si>
  <si>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</si>
  <si>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</si>
  <si>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</si>
  <si>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</si>
  <si>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</si>
  <si>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</si>
  <si>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</si>
  <si>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</si>
  <si>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</si>
  <si>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</si>
  <si>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</si>
  <si>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</si>
  <si>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</si>
  <si>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</si>
  <si>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</si>
  <si>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</si>
  <si>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</si>
  <si>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</si>
  <si>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</si>
  <si>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</si>
  <si>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</si>
  <si>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</si>
  <si>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</si>
  <si>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</si>
  <si>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</si>
  <si>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</si>
  <si>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</si>
  <si>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</si>
  <si>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</si>
  <si>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</si>
  <si>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</si>
  <si>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</si>
  <si>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</si>
  <si>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</si>
  <si>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</si>
  <si>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</si>
  <si>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</si>
  <si>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</si>
  <si>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</si>
  <si>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</si>
  <si>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</si>
  <si>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</si>
  <si>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</si>
  <si>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</si>
  <si>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</si>
  <si>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</si>
  <si>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</si>
  <si>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</si>
  <si>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</si>
  <si>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</si>
  <si>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</si>
  <si>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</si>
  <si>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</si>
  <si>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</si>
  <si>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</si>
  <si>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</si>
  <si>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</si>
  <si>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</si>
  <si>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</si>
  <si>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</si>
  <si>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</si>
  <si>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</si>
  <si>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</si>
  <si>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</si>
  <si>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</si>
  <si>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</si>
  <si>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</si>
  <si>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</si>
  <si>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</si>
  <si>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</si>
  <si>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</si>
  <si>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</si>
  <si>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</si>
  <si>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</si>
  <si>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</si>
  <si>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</si>
  <si>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</si>
  <si>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</si>
  <si>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</si>
  <si>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</si>
  <si>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</si>
  <si>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</si>
  <si>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</si>
  <si>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</si>
  <si>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</si>
  <si>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</si>
  <si>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</si>
  <si>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</si>
  <si>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</si>
  <si>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</si>
  <si>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</si>
  <si>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</si>
  <si>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</si>
  <si>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</si>
  <si>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</si>
  <si>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</si>
  <si>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</si>
  <si>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</si>
  <si>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</si>
  <si>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</si>
  <si>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</si>
  <si>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</si>
  <si>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</si>
  <si>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</si>
  <si>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</si>
  <si>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</si>
  <si>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</si>
  <si>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</si>
  <si>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</si>
  <si>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</si>
  <si>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</si>
  <si>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</si>
  <si>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</si>
  <si>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</si>
  <si>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</si>
  <si>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</si>
  <si>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</si>
  <si>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</si>
  <si>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</si>
  <si>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</si>
  <si>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</si>
  <si>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</si>
  <si>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</si>
  <si>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</si>
  <si>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</si>
  <si>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</si>
  <si>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</si>
  <si>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</si>
  <si>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</si>
  <si>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</si>
  <si>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</si>
  <si>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</si>
  <si>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</si>
  <si>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</si>
  <si>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</si>
  <si>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</si>
  <si>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</si>
  <si>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</si>
  <si>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</si>
  <si>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</si>
  <si>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</si>
  <si>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</si>
  <si>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</si>
  <si>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</si>
  <si>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</si>
  <si>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</si>
  <si>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</si>
  <si>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</si>
  <si>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</si>
  <si>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</si>
  <si>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</si>
  <si>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</si>
  <si>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</si>
  <si>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</si>
  <si>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</si>
  <si>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</si>
  <si>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</si>
  <si>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</si>
  <si>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</si>
  <si>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</si>
  <si>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</si>
  <si>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</si>
  <si>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</si>
  <si>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</si>
  <si>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</si>
  <si>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</si>
  <si>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</si>
  <si>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</si>
  <si>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</si>
  <si>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</si>
  <si>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</si>
  <si>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</si>
  <si>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</si>
  <si>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</si>
  <si>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</si>
  <si>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</si>
  <si>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</si>
  <si>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</si>
  <si>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</si>
  <si>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</si>
  <si>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</si>
  <si>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</si>
  <si>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</si>
  <si>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</si>
  <si>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</si>
  <si>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</si>
  <si>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</si>
  <si>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</si>
  <si>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</si>
  <si>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</si>
  <si>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</si>
  <si>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</si>
  <si>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</si>
  <si>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</si>
  <si>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</si>
  <si>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</si>
  <si>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</si>
  <si>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</si>
  <si>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</si>
  <si>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</si>
  <si>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</si>
  <si>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</si>
  <si>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</si>
  <si>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</si>
  <si>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</si>
  <si>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</si>
  <si>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</si>
  <si>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</si>
  <si>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</si>
  <si>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</si>
  <si>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</si>
  <si>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</si>
  <si>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</si>
  <si>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</si>
  <si>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</si>
  <si>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</si>
  <si>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</si>
  <si>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</si>
  <si>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</si>
  <si>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</si>
  <si>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</si>
  <si>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</si>
  <si>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</si>
  <si>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</si>
  <si>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</si>
  <si>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</si>
  <si>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</si>
  <si>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</si>
  <si>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</si>
  <si>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</si>
  <si>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</si>
  <si>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</si>
  <si>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</si>
  <si>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</si>
  <si>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</si>
  <si>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</si>
  <si>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</si>
  <si>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</si>
  <si>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</si>
  <si>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</si>
  <si>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</si>
  <si>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</si>
  <si>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</si>
  <si>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</si>
  <si>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</si>
  <si>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</si>
  <si>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</si>
  <si>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</si>
  <si>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</si>
  <si>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</si>
  <si>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</si>
  <si>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</si>
  <si>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</si>
  <si>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</si>
  <si>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</si>
  <si>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</si>
  <si>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</si>
  <si>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</si>
  <si>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</si>
  <si>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</si>
  <si>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</si>
  <si>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</si>
  <si>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</si>
  <si>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</si>
  <si>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</si>
  <si>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</si>
  <si>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</si>
  <si>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</si>
  <si>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</si>
  <si>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</si>
  <si>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</si>
  <si>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</si>
  <si>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</si>
  <si>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</si>
  <si>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</si>
  <si>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</si>
  <si>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</si>
  <si>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</si>
  <si>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</si>
  <si>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</si>
  <si>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</si>
  <si>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</si>
  <si>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</si>
  <si>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</si>
  <si>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</si>
  <si>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</si>
  <si>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</si>
  <si>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</si>
  <si>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</si>
  <si>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</si>
  <si>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</si>
  <si>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</si>
  <si>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</si>
  <si>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</si>
  <si>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</si>
  <si>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</si>
  <si>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</si>
  <si>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</si>
  <si>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</si>
  <si>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</si>
  <si>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</si>
  <si>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</si>
  <si>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</si>
  <si>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</si>
  <si>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</si>
  <si>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</si>
  <si>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</si>
  <si>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</si>
  <si>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</si>
  <si>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</si>
  <si>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</si>
  <si>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</si>
  <si>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</si>
  <si>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</si>
  <si>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</si>
  <si>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</si>
  <si>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</si>
  <si>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</si>
  <si>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</si>
  <si>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</si>
  <si>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</si>
  <si>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</si>
  <si>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</si>
  <si>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</si>
  <si>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</si>
  <si>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</si>
  <si>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</si>
  <si>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</si>
  <si>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</si>
  <si>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</si>
  <si>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</si>
  <si>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</si>
  <si>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</si>
  <si>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</si>
  <si>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</si>
  <si>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</si>
  <si>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</si>
  <si>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</si>
  <si>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</si>
  <si>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</si>
  <si>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</si>
  <si>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</si>
  <si>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</si>
  <si>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</si>
  <si>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</si>
  <si>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</si>
  <si>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</si>
  <si>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</si>
  <si>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</si>
  <si>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</si>
  <si>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</si>
  <si>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</si>
  <si>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</si>
  <si>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</si>
  <si>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</si>
  <si>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</si>
  <si>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</si>
  <si>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</si>
  <si>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</si>
  <si>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</si>
  <si>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</si>
  <si>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</si>
  <si>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</si>
  <si>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</si>
  <si>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</si>
  <si>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</si>
  <si>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</si>
  <si>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</si>
  <si>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</si>
  <si>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</si>
  <si>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</si>
  <si>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</si>
  <si>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</si>
  <si>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</si>
  <si>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</si>
  <si>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</si>
  <si>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</si>
  <si>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</si>
  <si>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</si>
  <si>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</si>
  <si>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</si>
  <si>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</si>
  <si>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</si>
  <si>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</si>
  <si>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</si>
  <si>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</si>
  <si>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</si>
  <si>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</si>
  <si>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</si>
  <si>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</si>
  <si>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</si>
  <si>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</si>
  <si>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</si>
  <si>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</si>
  <si>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</si>
  <si>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</si>
  <si>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</si>
  <si>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</si>
  <si>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</si>
  <si>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</si>
  <si>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</si>
  <si>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</si>
  <si>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</si>
  <si>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</si>
  <si>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</si>
  <si>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</si>
  <si>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</si>
  <si>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</si>
  <si>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</si>
  <si>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</si>
  <si>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</si>
  <si>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</si>
  <si>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</si>
  <si>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</si>
  <si>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</si>
  <si>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</si>
  <si>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</si>
  <si>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</si>
  <si>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</si>
  <si>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</si>
  <si>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</si>
  <si>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</si>
  <si>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</si>
  <si>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</si>
  <si>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</si>
  <si>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</si>
  <si>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</si>
  <si>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</si>
  <si>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</si>
  <si>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</si>
  <si>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</si>
  <si>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</si>
  <si>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</si>
  <si>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</si>
  <si>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</si>
  <si>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</si>
  <si>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</si>
  <si>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</si>
  <si>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</si>
  <si>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</si>
  <si>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</si>
  <si>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</si>
  <si>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</si>
  <si>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</si>
  <si>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</si>
  <si>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</si>
  <si>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</si>
  <si>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</si>
  <si>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</si>
  <si>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</si>
  <si>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</si>
  <si>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</si>
  <si>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</si>
  <si>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</si>
  <si>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</si>
  <si>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</si>
  <si>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</si>
  <si>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</si>
  <si>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</si>
  <si>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</si>
  <si>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</si>
  <si>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</si>
  <si>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</si>
  <si>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</si>
  <si>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</si>
  <si>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</si>
  <si>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</si>
  <si>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</si>
  <si>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</si>
  <si>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</si>
  <si>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</si>
  <si>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</si>
  <si>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</si>
  <si>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</si>
  <si>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</si>
  <si>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</si>
  <si>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</si>
  <si>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</si>
  <si>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</si>
  <si>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</si>
  <si>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</si>
  <si>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</si>
  <si>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</si>
  <si>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</si>
  <si>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</si>
  <si>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</si>
  <si>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</si>
  <si>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</si>
  <si>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</si>
  <si>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</si>
  <si>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</si>
  <si>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</si>
  <si>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</si>
  <si>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</si>
  <si>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</si>
  <si>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</si>
  <si>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</si>
  <si>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</si>
  <si>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</si>
  <si>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</si>
  <si>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</si>
  <si>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</si>
  <si>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</si>
  <si>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</si>
  <si>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</si>
  <si>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</si>
  <si>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</si>
  <si>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</si>
  <si>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</si>
  <si>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</si>
  <si>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</si>
  <si>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</si>
  <si>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</si>
  <si>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</si>
  <si>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</si>
  <si>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</si>
  <si>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</si>
  <si>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</si>
  <si>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</si>
  <si>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</si>
  <si>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</si>
  <si>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</si>
  <si>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</si>
  <si>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</si>
  <si>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</si>
  <si>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</si>
  <si>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</si>
  <si>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</si>
  <si>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</si>
  <si>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</si>
  <si>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</si>
  <si>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</si>
  <si>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</si>
  <si>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</si>
  <si>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</si>
  <si>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</si>
  <si>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</si>
  <si>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</si>
  <si>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</si>
  <si>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</si>
  <si>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</si>
  <si>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</si>
  <si>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</si>
  <si>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</si>
  <si>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</si>
  <si>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</si>
  <si>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</si>
  <si>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</si>
  <si>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</si>
  <si>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</si>
  <si>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</si>
  <si>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</si>
  <si>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</si>
  <si>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</si>
  <si>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</si>
  <si>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</si>
  <si>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</si>
  <si>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</si>
  <si>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</si>
  <si>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</si>
  <si>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</si>
  <si>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</si>
  <si>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</si>
  <si>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</si>
  <si>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</si>
  <si>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</si>
  <si>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</si>
  <si>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</si>
  <si>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</si>
  <si>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</si>
  <si>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</si>
  <si>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</si>
  <si>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</si>
  <si>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</si>
  <si>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</si>
  <si>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</si>
  <si>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</si>
  <si>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</si>
  <si>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</si>
  <si>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</si>
  <si>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</si>
  <si>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</si>
  <si>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</si>
  <si>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</si>
  <si>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</si>
  <si>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</si>
  <si>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</si>
  <si>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</si>
  <si>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</si>
  <si>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</si>
  <si>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</si>
  <si>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</si>
  <si>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</si>
  <si>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</si>
  <si>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</si>
  <si>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</si>
  <si>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</si>
  <si>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</si>
  <si>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</si>
  <si>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</si>
  <si>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</si>
  <si>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</si>
  <si>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</si>
  <si>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</si>
  <si>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</si>
  <si>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</si>
  <si>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</si>
  <si>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</si>
  <si>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</si>
  <si>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</si>
  <si>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</si>
  <si>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</si>
  <si>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</si>
  <si>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</si>
  <si>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</si>
  <si>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</si>
  <si>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</si>
  <si>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</si>
  <si>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</si>
  <si>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</si>
  <si>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</si>
  <si>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</si>
  <si>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</si>
  <si>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</si>
  <si>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</si>
  <si>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</si>
  <si>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</si>
  <si>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</si>
  <si>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</si>
  <si>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</si>
  <si>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</si>
  <si>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</si>
  <si>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</si>
  <si>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</si>
  <si>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</si>
  <si>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</si>
  <si>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</si>
  <si>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</si>
  <si>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</si>
  <si>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</si>
  <si>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</si>
  <si>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</si>
  <si>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</si>
  <si>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</si>
  <si>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</si>
  <si>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</si>
  <si>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</si>
  <si>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</si>
  <si>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</si>
  <si>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</si>
  <si>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</si>
  <si>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</si>
  <si>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</si>
  <si>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</si>
  <si>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</si>
  <si>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</si>
  <si>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</si>
  <si>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</si>
  <si>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</si>
  <si>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</si>
  <si>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</si>
  <si>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</si>
  <si>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</si>
  <si>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</si>
  <si>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</si>
  <si>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</si>
  <si>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</si>
  <si>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</si>
  <si>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</si>
  <si>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</si>
  <si>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</si>
  <si>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</si>
  <si>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</si>
  <si>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</si>
  <si>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</si>
  <si>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</si>
  <si>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</si>
  <si>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</si>
  <si>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</si>
  <si>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</si>
  <si>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</si>
  <si>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</si>
  <si>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</si>
  <si>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</si>
  <si>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</si>
  <si>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</si>
  <si>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</si>
  <si>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</si>
  <si>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</si>
  <si>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</si>
  <si>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</si>
  <si>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</si>
  <si>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</si>
  <si>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</si>
  <si>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</si>
  <si>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</si>
  <si>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</si>
  <si>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</si>
  <si>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</si>
  <si>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</si>
  <si>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</si>
  <si>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</si>
  <si>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</si>
  <si>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</si>
  <si>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</si>
  <si>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</si>
  <si>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</si>
  <si>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</si>
  <si>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</si>
  <si>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</si>
  <si>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</si>
  <si>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</si>
  <si>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</si>
  <si>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</si>
  <si>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</si>
  <si>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</si>
  <si>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</si>
  <si>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</si>
  <si>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</si>
  <si>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</si>
  <si>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</si>
  <si>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</si>
  <si>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</si>
  <si>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</si>
  <si>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</si>
  <si>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</si>
  <si>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</si>
  <si>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</si>
  <si>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</si>
  <si>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</si>
  <si>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</si>
  <si>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</si>
  <si>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</si>
  <si>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</si>
  <si>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</si>
  <si>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</si>
  <si>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</si>
  <si>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</si>
  <si>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</si>
  <si>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</si>
  <si>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</si>
  <si>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</si>
  <si>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</si>
  <si>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</si>
  <si>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</si>
  <si>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</si>
  <si>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</si>
  <si>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</si>
  <si>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</si>
  <si>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</si>
  <si>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</si>
  <si>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</si>
  <si>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</si>
  <si>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</si>
  <si>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</si>
  <si>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</si>
  <si>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</si>
  <si>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</si>
  <si>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</si>
  <si>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</si>
  <si>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</si>
  <si>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</si>
  <si>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</si>
  <si>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</si>
  <si>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</si>
  <si>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</si>
  <si>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</si>
  <si>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</si>
  <si>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</si>
  <si>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</si>
  <si>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</si>
  <si>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</si>
  <si>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</si>
  <si>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</si>
  <si>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</si>
  <si>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</si>
  <si>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</si>
  <si>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</si>
  <si>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</si>
  <si>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</si>
  <si>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</si>
  <si>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</si>
  <si>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</si>
  <si>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</si>
  <si>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</si>
  <si>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</si>
  <si>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</si>
  <si>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</si>
  <si>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</si>
  <si>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</si>
  <si>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</si>
  <si>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</si>
  <si>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</si>
  <si>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</si>
  <si>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</si>
  <si>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</si>
  <si>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</si>
  <si>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</si>
  <si>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</si>
  <si>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</si>
  <si>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</si>
  <si>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</si>
  <si>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</si>
  <si>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</si>
  <si>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</si>
  <si>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</si>
  <si>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</si>
  <si>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</si>
  <si>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</si>
  <si>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</si>
  <si>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</si>
  <si>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</si>
  <si>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</si>
  <si>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</si>
  <si>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</si>
  <si>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</si>
  <si>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</si>
  <si>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</si>
  <si>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</si>
  <si>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</si>
  <si>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</si>
  <si>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</si>
  <si>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</si>
  <si>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</si>
  <si>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</si>
  <si>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</si>
  <si>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</si>
  <si>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</si>
  <si>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</si>
  <si>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</si>
  <si>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</si>
  <si>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</si>
  <si>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</si>
  <si>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</si>
  <si>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</si>
  <si>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</si>
  <si>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</si>
  <si>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</si>
  <si>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</si>
  <si>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</si>
  <si>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</si>
  <si>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</si>
  <si>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</si>
  <si>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</si>
  <si>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</si>
  <si>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</si>
  <si>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</si>
  <si>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</si>
  <si>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</si>
  <si>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</si>
  <si>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</si>
  <si>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</si>
  <si>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</si>
  <si>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</si>
  <si>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</si>
  <si>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</si>
  <si>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</si>
  <si>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</si>
  <si>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</si>
  <si>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</si>
  <si>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</si>
  <si>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</si>
  <si>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</si>
  <si>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</si>
  <si>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</si>
  <si>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</si>
  <si>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</si>
  <si>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</si>
  <si>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</si>
  <si>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</si>
  <si>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</si>
  <si>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</si>
  <si>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</si>
  <si>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</si>
  <si>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</si>
  <si>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</si>
  <si>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</si>
  <si>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</si>
  <si>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</si>
  <si>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</si>
  <si>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</si>
  <si>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</si>
  <si>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</si>
  <si>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</si>
  <si>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</si>
  <si>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</si>
  <si>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</si>
  <si>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</si>
  <si>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</si>
  <si>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</si>
  <si>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</si>
  <si>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</si>
  <si>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</si>
  <si>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</si>
  <si>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</si>
  <si>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</si>
  <si>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</si>
  <si>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</si>
  <si>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</si>
  <si>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</si>
  <si>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</si>
  <si>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</si>
  <si>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</si>
  <si>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</si>
  <si>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</si>
  <si>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</si>
  <si>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</si>
  <si>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</si>
  <si>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</si>
  <si>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</si>
  <si>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</si>
  <si>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</si>
  <si>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</si>
  <si>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</si>
  <si>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</si>
  <si>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</si>
  <si>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</si>
  <si>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</si>
  <si>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</si>
  <si>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</si>
  <si>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</si>
  <si>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</si>
  <si>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</si>
  <si>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</si>
  <si>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</si>
  <si>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</si>
  <si>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</si>
  <si>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</si>
  <si>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</si>
  <si>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</si>
  <si>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</si>
  <si>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</si>
  <si>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</si>
  <si>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</si>
  <si>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</si>
  <si>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</si>
  <si>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</si>
  <si>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</si>
  <si>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</si>
  <si>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</si>
  <si>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</si>
  <si>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</si>
  <si>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</si>
  <si>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</si>
  <si>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</si>
  <si>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</si>
  <si>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</si>
  <si>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</si>
  <si>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</si>
  <si>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</si>
  <si>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</si>
  <si>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</si>
  <si>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</si>
  <si>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</si>
  <si>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</si>
  <si>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</si>
  <si>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</si>
  <si>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</si>
  <si>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</si>
  <si>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</si>
  <si>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</si>
  <si>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</si>
  <si>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</si>
  <si>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</si>
  <si>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</si>
  <si>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</si>
  <si>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</si>
  <si>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</si>
  <si>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</si>
  <si>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</si>
  <si>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</si>
  <si>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</si>
  <si>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</si>
  <si>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</si>
  <si>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</si>
  <si>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</si>
  <si>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</si>
  <si>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</si>
  <si>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</si>
  <si>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</si>
  <si>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</si>
  <si>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</si>
  <si>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</si>
  <si>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</si>
  <si>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</si>
  <si>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</si>
  <si>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</si>
  <si>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</si>
  <si>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</si>
  <si>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</si>
  <si>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</si>
  <si>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</si>
  <si>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</si>
  <si>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</si>
  <si>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</si>
  <si>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</si>
  <si>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</si>
  <si>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</si>
  <si>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</si>
  <si>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</si>
  <si>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</si>
  <si>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</si>
  <si>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</si>
  <si>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</si>
  <si>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</si>
  <si>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</si>
  <si>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</si>
  <si>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</si>
  <si>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</si>
  <si>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</si>
  <si>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</si>
  <si>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</si>
  <si>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</si>
  <si>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</si>
  <si>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</si>
  <si>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</si>
  <si>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</si>
  <si>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</si>
  <si>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</si>
  <si>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</si>
  <si>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</si>
  <si>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</si>
  <si>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</si>
  <si>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</si>
  <si>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</si>
  <si>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</si>
  <si>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</si>
  <si>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</si>
  <si>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</si>
  <si>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</si>
  <si>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</si>
  <si>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</si>
  <si>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</si>
  <si>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</si>
  <si>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</si>
  <si>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</si>
  <si>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</si>
  <si>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</si>
  <si>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</si>
  <si>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</si>
  <si>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</si>
  <si>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</si>
  <si>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</si>
  <si>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</si>
  <si>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</si>
  <si>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</si>
  <si>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</si>
  <si>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</si>
  <si>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</si>
  <si>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</si>
  <si>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</si>
  <si>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</si>
  <si>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</si>
  <si>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</si>
  <si>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</si>
  <si>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</si>
  <si>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</si>
  <si>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</si>
  <si>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</si>
  <si>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</si>
  <si>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</si>
  <si>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</si>
  <si>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</si>
  <si>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</si>
  <si>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</si>
  <si>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</si>
  <si>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</si>
  <si>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</si>
  <si>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</si>
  <si>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</si>
  <si>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</si>
  <si>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</si>
  <si>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</si>
  <si>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</si>
  <si>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</si>
  <si>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</si>
  <si>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</si>
  <si>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</si>
  <si>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</si>
  <si>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</si>
  <si>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</si>
  <si>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</si>
  <si>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</si>
  <si>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</si>
  <si>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</si>
  <si>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</si>
  <si>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</si>
  <si>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</si>
  <si>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</si>
  <si>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</si>
  <si>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</si>
  <si>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</si>
  <si>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</si>
  <si>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</si>
  <si>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</si>
  <si>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</si>
  <si>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</si>
  <si>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</si>
  <si>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</si>
  <si>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</si>
  <si>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</si>
  <si>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</si>
  <si>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</si>
  <si>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</si>
  <si>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</si>
  <si>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</si>
  <si>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</si>
  <si>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</si>
  <si>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</si>
  <si>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</si>
  <si>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</si>
  <si>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</si>
  <si>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</si>
  <si>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</si>
  <si>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</si>
  <si>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</si>
  <si>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</si>
  <si>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</si>
  <si>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</si>
  <si>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</si>
  <si>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</si>
  <si>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</si>
  <si>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</si>
  <si>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</si>
  <si>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</si>
  <si>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</si>
  <si>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</si>
  <si>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</si>
  <si>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</si>
  <si>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</si>
  <si>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</si>
  <si>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</si>
  <si>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</si>
  <si>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</si>
  <si>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</si>
  <si>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</si>
  <si>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</si>
  <si>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</si>
  <si>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</si>
  <si>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</si>
  <si>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</si>
  <si>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</si>
  <si>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</si>
  <si>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</si>
  <si>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</si>
  <si>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</si>
  <si>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</si>
  <si>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</si>
  <si>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</si>
  <si>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</si>
  <si>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</si>
  <si>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</si>
  <si>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</si>
  <si>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</si>
  <si>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</si>
  <si>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</si>
  <si>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</si>
  <si>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</si>
  <si>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</si>
  <si>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</si>
  <si>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</si>
  <si>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</si>
  <si>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</si>
  <si>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</si>
  <si>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</si>
  <si>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</si>
  <si>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</si>
  <si>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</si>
  <si>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</si>
  <si>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</si>
  <si>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</si>
  <si>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</si>
  <si>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</si>
  <si>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</si>
  <si>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</si>
  <si>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</si>
  <si>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</si>
  <si>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</si>
  <si>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</si>
  <si>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</si>
  <si>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</si>
  <si>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</si>
  <si>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</si>
  <si>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</si>
  <si>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</si>
  <si>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</si>
  <si>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</si>
  <si>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</si>
  <si>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</si>
  <si>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</si>
  <si>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</si>
  <si>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</si>
  <si>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</si>
  <si>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</si>
  <si>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</si>
  <si>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</si>
  <si>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</si>
  <si>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</si>
  <si>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</si>
  <si>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</si>
  <si>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</si>
  <si>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</si>
  <si>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</si>
  <si>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</si>
  <si>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</si>
  <si>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</si>
  <si>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</si>
  <si>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</si>
  <si>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</si>
  <si>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</si>
  <si>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</si>
  <si>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</si>
  <si>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</si>
  <si>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</si>
  <si>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</si>
  <si>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</si>
  <si>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</si>
  <si>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</si>
  <si>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</si>
  <si>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</si>
  <si>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</si>
  <si>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</si>
  <si>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</si>
  <si>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</si>
  <si>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</si>
  <si>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</si>
  <si>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</si>
  <si>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</si>
  <si>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</si>
  <si>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</si>
  <si>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</si>
  <si>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</si>
  <si>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</si>
  <si>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</si>
  <si>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</si>
  <si>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</si>
  <si>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</si>
  <si>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</si>
  <si>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</si>
  <si>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</si>
  <si>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</si>
  <si>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</si>
  <si>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</si>
  <si>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</si>
  <si>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</si>
  <si>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</si>
  <si>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</si>
  <si>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</si>
  <si>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</si>
  <si>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</si>
  <si>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</si>
  <si>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</si>
  <si>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</si>
  <si>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</si>
  <si>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</si>
  <si>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</si>
  <si>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</si>
  <si>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</si>
  <si>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</si>
  <si>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</si>
  <si>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</si>
  <si>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</si>
  <si>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</si>
  <si>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</si>
  <si>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</si>
  <si>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</si>
  <si>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</si>
  <si>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</si>
  <si>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</si>
  <si>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</si>
  <si>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</si>
  <si>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</si>
  <si>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</si>
  <si>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</si>
  <si>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</si>
  <si>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</si>
  <si>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</si>
  <si>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</si>
  <si>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</si>
  <si>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</si>
  <si>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</si>
  <si>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</si>
  <si>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</si>
  <si>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</si>
  <si>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</si>
  <si>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</si>
  <si>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</si>
  <si>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</si>
  <si>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</si>
  <si>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</si>
  <si>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</si>
  <si>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</si>
  <si>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</si>
  <si>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</si>
  <si>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</si>
  <si>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</si>
  <si>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</si>
  <si>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</si>
  <si>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</si>
  <si>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</si>
  <si>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</si>
  <si>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</si>
  <si>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</si>
  <si>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</si>
  <si>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</si>
  <si>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</si>
  <si>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</si>
  <si>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</si>
  <si>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</si>
  <si>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</si>
  <si>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</si>
  <si>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</si>
  <si>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</si>
  <si>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</si>
  <si>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</si>
  <si>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</si>
  <si>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</si>
  <si>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</si>
  <si>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</si>
  <si>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</si>
  <si>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</si>
  <si>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</si>
  <si>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</si>
  <si>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</si>
  <si>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</si>
  <si>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</si>
  <si>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</si>
  <si>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</si>
  <si>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</si>
  <si>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</si>
  <si>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</si>
  <si>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</si>
  <si>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</si>
  <si>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</si>
  <si>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</si>
  <si>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</si>
  <si>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</si>
  <si>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</si>
  <si>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</si>
  <si>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</si>
  <si>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</si>
  <si>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</si>
  <si>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</si>
  <si>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</si>
  <si>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</si>
  <si>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</si>
  <si>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</si>
  <si>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</si>
  <si>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</si>
  <si>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</si>
  <si>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</si>
  <si>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</si>
  <si>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</si>
  <si>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</si>
  <si>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</si>
  <si>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</si>
  <si>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</si>
  <si>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</si>
  <si>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</si>
  <si>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</si>
  <si>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</si>
  <si>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</si>
  <si>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</si>
  <si>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</si>
  <si>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</si>
  <si>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</si>
  <si>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</si>
  <si>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</si>
  <si>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</si>
  <si>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</si>
  <si>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</si>
  <si>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</si>
  <si>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</si>
  <si>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</si>
  <si>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</si>
  <si>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</si>
  <si>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</si>
  <si>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</si>
  <si>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</si>
  <si>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</si>
  <si>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</si>
  <si>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</si>
  <si>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</si>
  <si>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</si>
  <si>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</si>
  <si>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</si>
  <si>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</si>
  <si>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</si>
  <si>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</si>
  <si>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</si>
  <si>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</si>
  <si>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</si>
  <si>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</si>
  <si>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</si>
  <si>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</si>
  <si>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</si>
  <si>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</si>
  <si>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</si>
  <si>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</si>
  <si>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</si>
  <si>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</si>
  <si>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</si>
  <si>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</si>
  <si>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</si>
  <si>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</si>
  <si>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</si>
  <si>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</si>
  <si>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</si>
  <si>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</si>
  <si>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</si>
  <si>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</si>
  <si>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</si>
  <si>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</si>
  <si>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</si>
  <si>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</si>
  <si>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</si>
  <si>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</si>
  <si>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</si>
  <si>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</si>
  <si>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</si>
  <si>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</si>
  <si>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</si>
  <si>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</si>
  <si>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</si>
  <si>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</si>
  <si>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</si>
  <si>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</si>
  <si>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</si>
  <si>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</si>
  <si>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</si>
  <si>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</si>
  <si>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</si>
  <si>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</si>
  <si>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</si>
  <si>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</si>
  <si>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</si>
  <si>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</si>
  <si>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</si>
  <si>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</si>
  <si>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</si>
  <si>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</si>
  <si>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</si>
  <si>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</si>
  <si>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</si>
  <si>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</si>
  <si>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</si>
  <si>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</si>
  <si>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</si>
  <si>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</si>
  <si>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</si>
  <si>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</si>
  <si>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</si>
  <si>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</si>
  <si>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</si>
  <si>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</si>
  <si>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</si>
  <si>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</si>
  <si>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</si>
  <si>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</si>
  <si>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</si>
  <si>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</si>
  <si>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</si>
  <si>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</si>
  <si>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</si>
  <si>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</si>
  <si>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</si>
  <si>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</si>
  <si>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</si>
  <si>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</si>
  <si>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</si>
  <si>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</si>
  <si>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</si>
  <si>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</si>
  <si>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</si>
  <si>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</si>
  <si>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</si>
  <si>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</si>
  <si>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</si>
  <si>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</si>
  <si>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</si>
  <si>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</si>
  <si>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</si>
  <si>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</si>
  <si>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</si>
  <si>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</si>
  <si>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</si>
  <si>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</si>
  <si>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</si>
  <si>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</si>
  <si>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</si>
  <si>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</si>
  <si>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</si>
  <si>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</si>
  <si>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</si>
  <si>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</si>
  <si>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</si>
  <si>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</si>
  <si>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</si>
  <si>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</si>
  <si>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</si>
  <si>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</si>
  <si>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</si>
  <si>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</si>
  <si>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</si>
  <si>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</si>
  <si>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</si>
  <si>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</si>
  <si>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</si>
  <si>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</si>
  <si>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</si>
  <si>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</si>
  <si>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</si>
  <si>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</si>
  <si>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</si>
  <si>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</si>
  <si>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</si>
  <si>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</si>
  <si>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</si>
  <si>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</si>
  <si>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</si>
  <si>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</si>
  <si>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</si>
  <si>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</si>
  <si>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</si>
  <si>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</si>
  <si>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</si>
  <si>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</si>
  <si>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</si>
  <si>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</si>
  <si>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</si>
  <si>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</si>
  <si>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</si>
  <si>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</si>
  <si>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</si>
  <si>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</si>
  <si>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</si>
  <si>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</si>
  <si>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</si>
  <si>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</si>
  <si>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</si>
  <si>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</si>
  <si>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</si>
  <si>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</si>
  <si>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</si>
  <si>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</si>
  <si>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</si>
  <si>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</si>
  <si>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</si>
  <si>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</si>
  <si>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</si>
  <si>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</si>
  <si>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</si>
  <si>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</si>
  <si>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</si>
  <si>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</si>
  <si>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</si>
  <si>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</si>
  <si>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</si>
  <si>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</si>
  <si>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</si>
  <si>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</si>
  <si>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</si>
  <si>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</si>
  <si>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</si>
  <si>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</si>
  <si>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</si>
  <si>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</si>
  <si>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</si>
  <si>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</si>
  <si>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</si>
  <si>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</si>
  <si>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</si>
  <si>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</si>
  <si>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</si>
  <si>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</si>
  <si>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</si>
  <si>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</si>
  <si>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</si>
  <si>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</si>
  <si>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</si>
  <si>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</si>
  <si>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</si>
  <si>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</si>
  <si>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</si>
  <si>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</si>
  <si>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</si>
  <si>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</si>
  <si>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</si>
  <si>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</si>
  <si>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</si>
  <si>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</si>
  <si>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</si>
  <si>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</si>
  <si>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</si>
  <si>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</si>
  <si>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</si>
  <si>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</si>
  <si>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</si>
  <si>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</si>
  <si>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</si>
  <si>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</si>
  <si>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</si>
  <si>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</si>
  <si>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</si>
  <si>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</si>
  <si>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</si>
  <si>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</si>
  <si>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</si>
  <si>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</si>
  <si>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</si>
  <si>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</si>
  <si>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</si>
  <si>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</si>
  <si>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</si>
  <si>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</si>
  <si>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</si>
  <si>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</si>
  <si>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</si>
  <si>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</si>
  <si>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</si>
  <si>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</si>
  <si>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</si>
  <si>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</si>
  <si>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</si>
  <si>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</si>
  <si>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</si>
  <si>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</si>
  <si>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</si>
  <si>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</si>
  <si>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</si>
  <si>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</si>
  <si>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</si>
  <si>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</si>
  <si>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</si>
  <si>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</si>
  <si>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</si>
  <si>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</si>
  <si>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</si>
  <si>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</si>
  <si>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</si>
  <si>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</si>
  <si>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</si>
  <si>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</si>
  <si>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</si>
  <si>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</si>
  <si>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</si>
  <si>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</si>
  <si>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</si>
  <si>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</si>
  <si>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</si>
  <si>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</si>
  <si>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</si>
  <si>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</si>
  <si>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</si>
  <si>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</si>
  <si>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</si>
  <si>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</si>
  <si>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</si>
  <si>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</si>
  <si>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</si>
  <si>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</si>
  <si>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</si>
  <si>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</si>
  <si>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</si>
  <si>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</si>
  <si>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</si>
  <si>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</si>
  <si>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</si>
  <si>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</si>
  <si>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</si>
  <si>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</si>
  <si>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</si>
  <si>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</si>
  <si>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</si>
  <si>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</si>
  <si>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</si>
  <si>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</si>
  <si>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</si>
  <si>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</si>
  <si>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</si>
  <si>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</si>
  <si>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</si>
  <si>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</si>
  <si>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</si>
  <si>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</si>
  <si>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</si>
  <si>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</si>
  <si>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</si>
  <si>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</si>
  <si>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</si>
  <si>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</si>
  <si>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</si>
  <si>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</si>
  <si>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</si>
  <si>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</si>
  <si>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</si>
  <si>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</si>
  <si>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</si>
  <si>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</si>
  <si>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</si>
  <si>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</si>
  <si>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</si>
  <si>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</si>
  <si>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</si>
  <si>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</si>
  <si>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</si>
  <si>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</si>
  <si>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</si>
  <si>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</si>
  <si>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</si>
  <si>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</si>
  <si>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</si>
  <si>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</si>
  <si>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</si>
  <si>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</si>
  <si>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</si>
  <si>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</si>
  <si>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</si>
  <si>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</si>
  <si>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</si>
  <si>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</si>
  <si>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</si>
  <si>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</si>
  <si>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</si>
  <si>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</si>
  <si>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</si>
  <si>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</si>
  <si>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</si>
  <si>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</si>
  <si>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</si>
  <si>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</si>
  <si>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</si>
  <si>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</si>
  <si>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</si>
  <si>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</si>
  <si>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</si>
  <si>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</si>
  <si>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</si>
  <si>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</si>
  <si>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</si>
  <si>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</si>
  <si>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</si>
  <si>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</si>
  <si>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</si>
  <si>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</si>
  <si>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</si>
  <si>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</si>
  <si>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</si>
  <si>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</si>
  <si>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</si>
  <si>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</si>
  <si>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</si>
  <si>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</si>
  <si>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</si>
  <si>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</si>
  <si>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</si>
  <si>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</si>
  <si>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</si>
  <si>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</si>
  <si>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</si>
  <si>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</si>
  <si>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</si>
  <si>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</si>
  <si>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</si>
  <si>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</si>
  <si>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</si>
  <si>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</si>
  <si>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</si>
  <si>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</si>
  <si>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</si>
  <si>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</si>
  <si>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</si>
  <si>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</si>
  <si>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</si>
  <si>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</si>
  <si>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</si>
  <si>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</si>
  <si>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</si>
  <si>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</si>
  <si>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</si>
  <si>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</si>
  <si>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</si>
  <si>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</si>
  <si>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</si>
  <si>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</si>
  <si>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</si>
  <si>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</si>
  <si>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</si>
  <si>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</si>
  <si>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</si>
  <si>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</si>
  <si>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</si>
  <si>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</si>
  <si>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</si>
  <si>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</si>
  <si>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</si>
  <si>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</si>
  <si>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</si>
  <si>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</si>
  <si>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</si>
  <si>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</si>
  <si>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</si>
  <si>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</si>
  <si>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</si>
  <si>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</si>
  <si>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</si>
  <si>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</si>
  <si>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</si>
  <si>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</si>
  <si>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</si>
  <si>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</si>
  <si>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</si>
  <si>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</si>
  <si>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</si>
  <si>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</si>
  <si>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</si>
  <si>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</si>
  <si>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</si>
  <si>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</si>
  <si>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</si>
  <si>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</si>
  <si>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</si>
  <si>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</si>
  <si>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</si>
  <si>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</si>
  <si>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</si>
  <si>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</si>
  <si>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</si>
  <si>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</si>
  <si>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</si>
  <si>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</si>
  <si>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</si>
  <si>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</si>
  <si>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</si>
  <si>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</si>
  <si>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</si>
  <si>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</si>
  <si>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</si>
  <si>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</si>
  <si>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</si>
  <si>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</si>
  <si>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</si>
  <si>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</si>
  <si>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</si>
  <si>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</si>
  <si>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</si>
  <si>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</si>
  <si>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</si>
  <si>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</si>
  <si>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</si>
  <si>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</si>
  <si>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</si>
  <si>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</si>
  <si>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</si>
  <si>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</si>
  <si>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</si>
  <si>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</si>
  <si>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</si>
  <si>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</si>
  <si>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</si>
  <si>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</si>
  <si>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</si>
  <si>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</si>
  <si>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</si>
  <si>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</si>
  <si>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</si>
  <si>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</si>
  <si>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</si>
  <si>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</si>
  <si>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</si>
  <si>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</si>
  <si>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</si>
  <si>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</si>
  <si>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</si>
  <si>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</si>
  <si>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</si>
  <si>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</si>
  <si>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</si>
  <si>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</si>
  <si>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</si>
  <si>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</si>
  <si>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</si>
  <si>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</si>
  <si>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</si>
  <si>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</si>
  <si>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</si>
  <si>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</si>
  <si>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</si>
  <si>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</si>
  <si>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</si>
  <si>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</si>
  <si>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</si>
  <si>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</si>
  <si>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</si>
  <si>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</si>
  <si>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</si>
  <si>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</si>
  <si>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</si>
  <si>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</si>
  <si>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</si>
  <si>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</si>
  <si>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</si>
  <si>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</si>
  <si>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</si>
  <si>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</si>
  <si>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</si>
  <si>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</si>
  <si>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</si>
  <si>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</si>
  <si>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</si>
  <si>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</si>
  <si>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</si>
  <si>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</si>
  <si>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</si>
  <si>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</si>
  <si>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</si>
  <si>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</si>
  <si>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</si>
  <si>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</si>
  <si>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</si>
  <si>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</si>
  <si>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</si>
  <si>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</si>
  <si>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</si>
  <si>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</si>
  <si>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</si>
  <si>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</si>
  <si>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</si>
  <si>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</si>
  <si>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</si>
  <si>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</si>
  <si>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</si>
  <si>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</si>
  <si>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</si>
  <si>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</si>
  <si>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</si>
  <si>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</si>
  <si>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</si>
  <si>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</si>
  <si>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</si>
  <si>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</si>
  <si>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</si>
  <si>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</si>
  <si>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</si>
  <si>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</si>
  <si>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</si>
  <si>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</si>
  <si>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</si>
  <si>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</si>
  <si>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</si>
  <si>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</si>
  <si>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</si>
  <si>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</si>
  <si>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</si>
  <si>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</si>
  <si>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</si>
  <si>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</si>
  <si>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</si>
  <si>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</si>
  <si>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</si>
  <si>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</si>
  <si>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</si>
  <si>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</si>
  <si>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</si>
  <si>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</si>
  <si>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</si>
  <si>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</si>
  <si>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</si>
  <si>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</si>
  <si>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</si>
  <si>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</si>
  <si>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</si>
  <si>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</si>
  <si>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</si>
  <si>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</si>
  <si>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</si>
  <si>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</si>
  <si>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</si>
  <si>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</si>
  <si>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</si>
  <si>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</si>
  <si>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</si>
  <si>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</si>
  <si>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</si>
  <si>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</si>
  <si>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</si>
  <si>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</si>
  <si>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</si>
  <si>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</si>
  <si>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</si>
  <si>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</si>
  <si>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</si>
  <si>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</si>
  <si>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</si>
  <si>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</si>
  <si>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</si>
  <si>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</si>
  <si>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</si>
  <si>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</si>
  <si>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</si>
  <si>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</si>
  <si>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</si>
  <si>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</si>
  <si>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</si>
  <si>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</si>
  <si>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</si>
  <si>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</si>
  <si>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</si>
  <si>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</si>
  <si>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</si>
  <si>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</si>
  <si>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</si>
  <si>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</si>
  <si>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</si>
  <si>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</si>
  <si>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</si>
  <si>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</si>
  <si>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</si>
  <si>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</si>
  <si>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</si>
  <si>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</si>
  <si>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</si>
  <si>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</si>
  <si>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</si>
  <si>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</si>
  <si>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</si>
  <si>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</si>
  <si>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</si>
  <si>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</si>
  <si>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</si>
  <si>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</si>
  <si>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</si>
  <si>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</si>
  <si>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</si>
  <si>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</si>
  <si>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</si>
  <si>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</si>
  <si>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</si>
  <si>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</si>
  <si>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</si>
  <si>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</si>
  <si>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</si>
  <si>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</si>
  <si>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</si>
  <si>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</si>
  <si>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</si>
  <si>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</si>
  <si>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</si>
  <si>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</si>
  <si>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</si>
  <si>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</si>
  <si>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</si>
  <si>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</si>
  <si>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</si>
  <si>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</si>
  <si>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</si>
  <si>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</si>
  <si>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</si>
  <si>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</si>
  <si>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</si>
  <si>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</si>
  <si>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</si>
  <si>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</si>
  <si>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</si>
  <si>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</si>
  <si>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</si>
  <si>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</si>
  <si>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</si>
  <si>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</si>
  <si>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</si>
  <si>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</si>
  <si>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</si>
  <si>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</si>
  <si>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</si>
  <si>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</si>
  <si>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</si>
  <si>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</si>
  <si>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</si>
  <si>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</si>
  <si>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</si>
  <si>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</si>
  <si>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</si>
  <si>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</si>
  <si>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</si>
  <si>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</si>
  <si>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</si>
  <si>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</si>
  <si>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</si>
  <si>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</si>
  <si>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</si>
  <si>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</si>
  <si>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</si>
  <si>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</si>
  <si>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</si>
  <si>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</si>
  <si>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</si>
  <si>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</si>
  <si>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</si>
  <si>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</si>
  <si>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</si>
  <si>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</si>
  <si>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</si>
  <si>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</si>
  <si>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</si>
  <si>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</si>
  <si>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</si>
  <si>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</si>
  <si>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</si>
  <si>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</si>
  <si>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</si>
  <si>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</si>
  <si>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</si>
  <si>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</si>
  <si>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</si>
  <si>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</si>
  <si>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</si>
  <si>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</si>
  <si>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</si>
  <si>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</si>
  <si>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</si>
  <si>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</si>
  <si>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</si>
  <si>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</si>
  <si>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</si>
  <si>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</si>
  <si>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</si>
  <si>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</si>
  <si>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</si>
  <si>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</si>
  <si>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</si>
  <si>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</si>
  <si>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</si>
  <si>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</si>
  <si>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</si>
  <si>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</si>
  <si>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</si>
  <si>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</si>
  <si>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</si>
  <si>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</si>
  <si>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</si>
  <si>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</si>
  <si>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</si>
  <si>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</si>
  <si>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</si>
  <si>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</si>
  <si>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</si>
  <si>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</si>
  <si>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</si>
  <si>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</si>
  <si>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</si>
  <si>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</si>
  <si>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</si>
  <si>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</si>
  <si>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</si>
  <si>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</si>
  <si>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</si>
  <si>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</si>
  <si>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</si>
  <si>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</si>
  <si>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</si>
  <si>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</si>
  <si>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</si>
  <si>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</si>
  <si>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</si>
  <si>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</si>
  <si>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</si>
  <si>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</si>
  <si>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</si>
  <si>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</si>
  <si>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</si>
  <si>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</si>
  <si>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</si>
  <si>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</si>
  <si>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</si>
  <si>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</si>
  <si>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</si>
  <si>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</si>
  <si>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</si>
  <si>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</si>
  <si>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</si>
  <si>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</si>
  <si>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</si>
  <si>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</si>
  <si>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</si>
  <si>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</si>
  <si>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</si>
  <si>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</si>
  <si>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</si>
  <si>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</si>
  <si>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</si>
  <si>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</si>
  <si>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</si>
  <si>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</si>
  <si>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</si>
  <si>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</si>
  <si>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</si>
  <si>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</si>
  <si>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</si>
  <si>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</si>
  <si>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</si>
  <si>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</si>
  <si>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</si>
  <si>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</si>
  <si>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</si>
  <si>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</si>
  <si>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</si>
  <si>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</si>
  <si>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</si>
  <si>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</si>
  <si>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</si>
  <si>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</si>
  <si>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</si>
  <si>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</si>
  <si>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</si>
  <si>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</si>
  <si>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</si>
  <si>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</si>
  <si>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</si>
  <si>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</si>
  <si>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</si>
  <si>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</si>
  <si>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</si>
  <si>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</si>
  <si>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</si>
  <si>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</si>
  <si>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</si>
  <si>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</si>
  <si>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</si>
  <si>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</si>
  <si>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</si>
  <si>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</si>
  <si>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</si>
  <si>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</si>
  <si>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</si>
  <si>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</si>
  <si>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</si>
  <si>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</si>
  <si>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</si>
  <si>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</si>
  <si>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</si>
  <si>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</si>
  <si>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</si>
  <si>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</si>
  <si>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</si>
  <si>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</si>
  <si>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</si>
  <si>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</si>
  <si>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</si>
  <si>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</si>
  <si>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</si>
  <si>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</si>
  <si>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</si>
  <si>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</si>
  <si>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</si>
  <si>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</si>
  <si>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</si>
  <si>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</si>
  <si>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</si>
  <si>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</si>
  <si>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</si>
  <si>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</si>
  <si>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</si>
  <si>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</si>
  <si>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</si>
  <si>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</si>
  <si>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</si>
  <si>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</si>
  <si>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</si>
  <si>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</si>
  <si>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</si>
  <si>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</si>
  <si>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</si>
  <si>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</si>
  <si>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</si>
  <si>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</si>
  <si>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</si>
  <si>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</si>
  <si>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</si>
  <si>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</si>
  <si>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</si>
  <si>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</si>
  <si>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</si>
  <si>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</si>
  <si>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</si>
  <si>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</si>
  <si>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</si>
  <si>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</si>
  <si>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</si>
  <si>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</si>
  <si>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</si>
  <si>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</si>
  <si>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</si>
  <si>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</si>
  <si>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</si>
  <si>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</si>
  <si>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</si>
  <si>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</si>
  <si>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</si>
  <si>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</si>
  <si>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</si>
  <si>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</si>
  <si>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</si>
  <si>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</si>
  <si>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</si>
  <si>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</si>
  <si>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</si>
  <si>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</si>
  <si>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</si>
  <si>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</si>
  <si>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</si>
  <si>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</si>
  <si>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</si>
  <si>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</si>
  <si>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</si>
  <si>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</si>
  <si>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</si>
  <si>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</si>
  <si>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</si>
  <si>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</si>
  <si>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</si>
  <si>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</si>
  <si>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</si>
  <si>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</si>
  <si>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</si>
  <si>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</si>
  <si>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</si>
  <si>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</si>
  <si>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</si>
  <si>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</si>
  <si>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</si>
  <si>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</si>
  <si>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</si>
  <si>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</si>
  <si>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</si>
  <si>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</si>
  <si>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</si>
  <si>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</si>
  <si>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</si>
  <si>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</si>
  <si>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</si>
  <si>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</si>
  <si>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</si>
  <si>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</si>
  <si>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</si>
  <si>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</si>
  <si>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</si>
  <si>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</si>
  <si>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</si>
  <si>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</si>
  <si>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</si>
  <si>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</si>
  <si>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</si>
  <si>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</si>
  <si>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</si>
  <si>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</si>
  <si>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</si>
  <si>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</si>
  <si>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</si>
  <si>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</si>
  <si>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</si>
  <si>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</si>
  <si>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</si>
  <si>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</si>
  <si>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</si>
  <si>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</si>
  <si>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</si>
  <si>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</si>
  <si>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</si>
  <si>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</si>
  <si>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</si>
  <si>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</si>
  <si>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</si>
  <si>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</si>
  <si>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</si>
  <si>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</si>
  <si>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</si>
  <si>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</si>
  <si>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</si>
  <si>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</si>
  <si>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</si>
  <si>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</si>
  <si>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</si>
  <si>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</si>
  <si>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</si>
  <si>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</si>
  <si>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</si>
  <si>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</si>
  <si>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</si>
  <si>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</si>
  <si>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</si>
  <si>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</si>
  <si>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</si>
  <si>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</si>
  <si>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</si>
  <si>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</si>
  <si>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</si>
  <si>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</si>
  <si>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</si>
  <si>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</si>
  <si>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</si>
  <si>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</si>
  <si>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</si>
  <si>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</si>
  <si>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</si>
  <si>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</si>
  <si>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</si>
  <si>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</si>
  <si>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</si>
  <si>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</si>
  <si>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</si>
  <si>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</si>
  <si>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</si>
  <si>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</si>
  <si>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</si>
  <si>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</si>
  <si>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</si>
  <si>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</si>
  <si>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</si>
  <si>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</si>
  <si>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</si>
  <si>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</si>
  <si>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</si>
  <si>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</si>
  <si>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</si>
  <si>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</si>
  <si>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</si>
  <si>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</si>
  <si>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</si>
  <si>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</si>
  <si>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</si>
  <si>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</si>
  <si>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</si>
  <si>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</si>
  <si>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</si>
  <si>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</si>
  <si>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</si>
  <si>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</si>
  <si>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</si>
  <si>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</si>
  <si>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</si>
  <si>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</si>
  <si>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</si>
  <si>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</si>
  <si>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</si>
  <si>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</si>
  <si>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</si>
  <si>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</si>
  <si>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</si>
  <si>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</si>
  <si>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</si>
  <si>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</si>
  <si>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</si>
  <si>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</si>
  <si>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</si>
  <si>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</si>
  <si>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</si>
  <si>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</si>
  <si>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</si>
  <si>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</si>
  <si>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</si>
  <si>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</si>
  <si>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</si>
  <si>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</si>
  <si>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</si>
  <si>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</si>
  <si>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</si>
  <si>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</si>
  <si>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</si>
  <si>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</si>
  <si>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</si>
  <si>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</si>
  <si>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</si>
  <si>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</si>
  <si>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</si>
  <si>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</si>
  <si>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</si>
  <si>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</si>
  <si>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</si>
  <si>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</si>
  <si>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</si>
  <si>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</si>
  <si>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</si>
  <si>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</si>
  <si>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</si>
  <si>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</si>
  <si>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</si>
  <si>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</si>
  <si>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</si>
  <si>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</si>
  <si>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</si>
  <si>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</si>
  <si>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</si>
  <si>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</si>
  <si>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</si>
  <si>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</si>
  <si>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</si>
  <si>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</si>
  <si>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</si>
  <si>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</si>
  <si>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</si>
  <si>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</si>
  <si>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</si>
  <si>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</si>
  <si>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</si>
  <si>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</si>
  <si>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</si>
  <si>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</si>
  <si>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</si>
  <si>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</si>
  <si>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</si>
  <si>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</si>
  <si>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</si>
  <si>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</si>
  <si>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</si>
  <si>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</si>
  <si>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</si>
  <si>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</si>
  <si>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</si>
  <si>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</si>
  <si>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</si>
  <si>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</si>
  <si>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</si>
  <si>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</si>
  <si>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</si>
  <si>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</si>
  <si>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</si>
  <si>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</si>
  <si>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</si>
  <si>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</si>
  <si>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</si>
  <si>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</si>
  <si>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</si>
  <si>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</si>
  <si>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</si>
  <si>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</si>
  <si>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</si>
  <si>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</si>
  <si>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</si>
  <si>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</si>
  <si>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</si>
  <si>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</si>
  <si>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</si>
  <si>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</si>
  <si>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</si>
  <si>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</si>
  <si>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</si>
  <si>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</si>
  <si>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</si>
  <si>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</si>
  <si>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</si>
  <si>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</si>
  <si>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</si>
  <si>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</si>
  <si>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</si>
  <si>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</si>
  <si>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</si>
  <si>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</si>
  <si>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</si>
  <si>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</si>
  <si>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</si>
  <si>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</si>
  <si>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</si>
  <si>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</si>
  <si>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</si>
  <si>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</si>
  <si>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</si>
  <si>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</si>
  <si>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</si>
  <si>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</si>
  <si>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</si>
  <si>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</si>
  <si>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</si>
  <si>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</si>
  <si>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</si>
  <si>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</si>
  <si>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</si>
  <si>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</si>
  <si>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</si>
  <si>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</si>
  <si>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</si>
  <si>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</si>
  <si>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</si>
  <si>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</si>
  <si>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</si>
  <si>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</si>
  <si>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</si>
  <si>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</si>
  <si>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</si>
  <si>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</si>
  <si>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</si>
  <si>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</si>
  <si>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</si>
  <si>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</si>
  <si>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</si>
  <si>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</si>
  <si>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</si>
  <si>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</si>
  <si>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</si>
  <si>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</si>
  <si>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</si>
  <si>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</si>
  <si>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</si>
  <si>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</si>
  <si>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</si>
  <si>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</si>
  <si>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</si>
  <si>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</si>
  <si>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</si>
  <si>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</si>
  <si>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</si>
  <si>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</si>
  <si>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</si>
  <si>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</si>
  <si>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</si>
  <si>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</si>
  <si>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</si>
  <si>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</si>
  <si>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</si>
  <si>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</si>
  <si>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</si>
  <si>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</si>
  <si>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</si>
  <si>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</si>
  <si>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</si>
  <si>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</si>
  <si>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</si>
  <si>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</si>
  <si>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</si>
  <si>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</si>
  <si>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</si>
  <si>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</si>
  <si>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</si>
  <si>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</si>
  <si>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</si>
  <si>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</si>
  <si>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</si>
  <si>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</si>
  <si>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</si>
  <si>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</si>
  <si>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</si>
  <si>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</si>
  <si>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</si>
  <si>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</si>
  <si>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</si>
  <si>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</si>
  <si>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</si>
  <si>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</si>
  <si>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</si>
  <si>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</si>
  <si>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</si>
  <si>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</si>
  <si>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</si>
  <si>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</si>
  <si>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</si>
  <si>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</si>
  <si>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</si>
  <si>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</si>
  <si>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</si>
  <si>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</si>
  <si>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</si>
  <si>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</si>
  <si>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</si>
  <si>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</si>
  <si>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</si>
  <si>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</si>
  <si>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</si>
  <si>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</si>
  <si>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</si>
  <si>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</si>
  <si>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</si>
  <si>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</si>
  <si>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</si>
  <si>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</si>
  <si>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</si>
  <si>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</si>
  <si>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</si>
  <si>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</si>
  <si>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</si>
  <si>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</si>
  <si>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</si>
  <si>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</si>
  <si>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</si>
  <si>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</si>
  <si>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</si>
  <si>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</si>
  <si>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</si>
  <si>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</si>
  <si>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</si>
  <si>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</si>
  <si>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</si>
  <si>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</si>
  <si>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</si>
  <si>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</si>
  <si>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</si>
  <si>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</si>
  <si>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</si>
  <si>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</si>
  <si>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</si>
  <si>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</si>
  <si>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</si>
  <si>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</si>
  <si>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</si>
  <si>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</si>
  <si>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</si>
  <si>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</si>
  <si>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</si>
  <si>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</si>
  <si>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</si>
  <si>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</si>
  <si>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</si>
  <si>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</si>
  <si>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</si>
  <si>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</si>
  <si>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</si>
  <si>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</si>
  <si>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</si>
  <si>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</si>
  <si>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</si>
  <si>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</si>
  <si>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</si>
  <si>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</si>
  <si>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</si>
  <si>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</si>
  <si>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</si>
  <si>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</si>
  <si>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</si>
  <si>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</si>
  <si>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</si>
  <si>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</si>
  <si>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</si>
  <si>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</si>
  <si>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</si>
  <si>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</si>
  <si>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</si>
  <si>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</si>
  <si>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</si>
  <si>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</si>
  <si>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</si>
  <si>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</si>
  <si>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</si>
  <si>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</si>
  <si>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</si>
  <si>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</si>
  <si>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</si>
  <si>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</si>
  <si>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</si>
  <si>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</si>
  <si>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</si>
  <si>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</si>
  <si>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</si>
  <si>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</si>
  <si>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</si>
  <si>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</si>
  <si>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</si>
  <si>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</si>
  <si>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</si>
  <si>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</si>
  <si>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</si>
  <si>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</si>
  <si>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</si>
  <si>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</si>
  <si>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</si>
  <si>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</si>
  <si>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</si>
  <si>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</si>
  <si>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</si>
  <si>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</si>
  <si>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</si>
  <si>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</si>
  <si>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</si>
  <si>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</si>
  <si>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</si>
  <si>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</si>
  <si>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</si>
  <si>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</si>
  <si>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</si>
  <si>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</si>
  <si>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</si>
  <si>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</si>
  <si>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</si>
  <si>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</si>
  <si>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</si>
  <si>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</si>
  <si>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</si>
  <si>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</si>
  <si>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</si>
  <si>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</si>
  <si>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</si>
  <si>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</si>
  <si>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</si>
  <si>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</si>
  <si>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</si>
  <si>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</si>
  <si>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</si>
  <si>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</si>
  <si>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</si>
  <si>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</si>
  <si>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</si>
  <si>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</si>
  <si>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</si>
  <si>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</si>
  <si>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</si>
  <si>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</si>
  <si>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</si>
  <si>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</si>
  <si>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</si>
  <si>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</si>
  <si>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</si>
  <si>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</si>
  <si>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</si>
  <si>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</si>
  <si>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</si>
  <si>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</si>
  <si>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</si>
  <si>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</si>
  <si>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</si>
  <si>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</si>
  <si>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</si>
  <si>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</si>
  <si>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</si>
  <si>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</si>
  <si>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</si>
  <si>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</si>
  <si>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</si>
  <si>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</si>
  <si>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</si>
  <si>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</si>
  <si>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</si>
  <si>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</si>
  <si>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</si>
  <si>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</si>
  <si>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</si>
  <si>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</si>
  <si>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</si>
  <si>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</si>
  <si>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</si>
  <si>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</si>
  <si>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</si>
  <si>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</si>
  <si>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</si>
  <si>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</si>
  <si>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</si>
  <si>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</si>
  <si>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</si>
  <si>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</si>
  <si>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</si>
  <si>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</si>
  <si>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</si>
  <si>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</si>
  <si>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</si>
  <si>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</si>
  <si>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</si>
  <si>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</si>
  <si>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</si>
  <si>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</si>
  <si>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</si>
  <si>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</si>
  <si>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</si>
  <si>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</si>
  <si>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</si>
  <si>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</si>
  <si>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</si>
  <si>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</si>
  <si>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</si>
  <si>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</si>
  <si>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</si>
  <si>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</si>
  <si>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</si>
  <si>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</si>
  <si>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</si>
  <si>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</si>
  <si>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</si>
  <si>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</si>
  <si>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</si>
  <si>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</si>
  <si>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</si>
  <si>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</si>
  <si>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</si>
  <si>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</si>
  <si>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</si>
  <si>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</si>
  <si>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</si>
  <si>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</si>
  <si>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</si>
  <si>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</si>
  <si>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</si>
  <si>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</si>
  <si>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</si>
  <si>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</si>
  <si>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</si>
  <si>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</si>
  <si>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</si>
  <si>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</si>
  <si>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</si>
  <si>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</si>
  <si>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</si>
  <si>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</si>
  <si>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</si>
  <si>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</si>
  <si>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</si>
  <si>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</si>
  <si>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</si>
  <si>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</si>
  <si>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</si>
  <si>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</si>
  <si>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</si>
  <si>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</si>
  <si>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</si>
  <si>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</si>
  <si>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</si>
  <si>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</si>
  <si>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</si>
  <si>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</si>
  <si>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</si>
  <si>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</si>
  <si>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</si>
  <si>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</si>
  <si>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</si>
  <si>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</si>
  <si>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</si>
  <si>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</si>
  <si>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</si>
  <si>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</si>
  <si>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</si>
  <si>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</si>
  <si>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</si>
  <si>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</si>
  <si>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</si>
  <si>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</si>
  <si>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</si>
  <si>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</si>
  <si>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</si>
  <si>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</si>
  <si>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</si>
  <si>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</si>
  <si>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</si>
  <si>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</si>
  <si>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</si>
  <si>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</si>
  <si>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</si>
  <si>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</si>
  <si>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</si>
  <si>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</si>
  <si>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</si>
  <si>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</si>
  <si>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</si>
  <si>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</si>
  <si>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</si>
  <si>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</si>
  <si>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</si>
  <si>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</si>
  <si>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</si>
  <si>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</si>
  <si>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</si>
  <si>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</si>
  <si>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</si>
  <si>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</si>
  <si>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</si>
  <si>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</si>
  <si>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</si>
  <si>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</si>
  <si>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</si>
  <si>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</si>
  <si>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</si>
  <si>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</si>
  <si>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</si>
  <si>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</si>
  <si>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</si>
  <si>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</si>
  <si>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</si>
  <si>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</si>
  <si>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</si>
  <si>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</si>
  <si>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</si>
  <si>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</si>
  <si>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</si>
  <si>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</si>
  <si>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</si>
  <si>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</si>
  <si>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</si>
  <si>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</si>
  <si>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</si>
  <si>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</si>
  <si>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</si>
  <si>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</si>
  <si>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</si>
  <si>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</si>
  <si>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</si>
  <si>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</si>
  <si>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</si>
  <si>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</si>
  <si>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</si>
  <si>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</si>
  <si>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</si>
  <si>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</si>
  <si>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</si>
  <si>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</si>
  <si>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</si>
  <si>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</si>
  <si>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</si>
  <si>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</si>
  <si>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</si>
  <si>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</si>
  <si>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</si>
  <si>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</si>
  <si>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</si>
  <si>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</si>
  <si>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</si>
  <si>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</si>
  <si>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</si>
  <si>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</si>
  <si>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</si>
  <si>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</si>
  <si>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</si>
  <si>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</si>
  <si>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</si>
  <si>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</si>
  <si>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</si>
  <si>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</si>
  <si>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</si>
  <si>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</si>
  <si>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</si>
  <si>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</si>
  <si>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</si>
  <si>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</si>
  <si>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</si>
  <si>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</si>
  <si>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</si>
  <si>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</si>
  <si>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</si>
  <si>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</si>
  <si>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</si>
  <si>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</si>
  <si>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</si>
  <si>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</si>
  <si>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</si>
  <si>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</si>
  <si>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</si>
  <si>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</si>
  <si>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</si>
  <si>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</si>
  <si>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</si>
  <si>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</si>
  <si>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</si>
  <si>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</si>
  <si>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</si>
  <si>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</si>
  <si>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</si>
  <si>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</si>
  <si>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</si>
  <si>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</si>
  <si>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</si>
  <si>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</si>
  <si>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</si>
  <si>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</si>
  <si>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</si>
  <si>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</si>
  <si>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</si>
  <si>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</si>
  <si>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</si>
  <si>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</si>
  <si>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</si>
  <si>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</si>
  <si>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</si>
  <si>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</si>
  <si>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</si>
  <si>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</si>
  <si>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</si>
  <si>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</si>
  <si>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</si>
  <si>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</si>
  <si>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</si>
  <si>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</si>
  <si>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</si>
  <si>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</si>
  <si>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</si>
  <si>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</si>
  <si>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</si>
  <si>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</si>
  <si>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</si>
  <si>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</si>
  <si>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</si>
  <si>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</si>
  <si>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</si>
  <si>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</si>
  <si>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</si>
  <si>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</si>
  <si>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</si>
  <si>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</si>
  <si>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</si>
  <si>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</si>
  <si>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</si>
  <si>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</si>
  <si>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</si>
  <si>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</si>
  <si>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</si>
  <si>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</si>
  <si>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</si>
  <si>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</si>
  <si>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</si>
  <si>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</si>
  <si>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</si>
  <si>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</si>
  <si>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</si>
  <si>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</si>
  <si>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</si>
  <si>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</si>
  <si>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</si>
  <si>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</si>
  <si>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</si>
  <si>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</si>
  <si>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</si>
  <si>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</si>
  <si>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</si>
  <si>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</si>
  <si>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</si>
  <si>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</si>
  <si>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</si>
  <si>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</si>
  <si>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</si>
  <si>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</si>
  <si>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</si>
  <si>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</si>
  <si>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</si>
  <si>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</si>
  <si>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</si>
  <si>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</si>
  <si>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</si>
  <si>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</si>
  <si>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</si>
  <si>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</si>
  <si>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</si>
  <si>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</si>
  <si>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</si>
  <si>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</si>
  <si>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</si>
  <si>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</si>
  <si>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</si>
  <si>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</si>
  <si>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</si>
  <si>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</si>
  <si>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</si>
  <si>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</si>
  <si>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</si>
  <si>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</si>
  <si>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</si>
  <si>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</si>
  <si>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</si>
  <si>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</si>
  <si>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</si>
  <si>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</si>
  <si>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</si>
  <si>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</si>
  <si>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</si>
  <si>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</si>
  <si>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</si>
  <si>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</si>
  <si>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</si>
  <si>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</si>
  <si>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</si>
  <si>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</si>
  <si>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</si>
  <si>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</si>
  <si>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</si>
  <si>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</si>
  <si>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</si>
  <si>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</si>
  <si>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</si>
  <si>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</si>
  <si>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</si>
  <si>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</si>
  <si>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</si>
  <si>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</si>
  <si>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</si>
  <si>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</si>
  <si>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</si>
  <si>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</si>
  <si>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</si>
  <si>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</si>
  <si>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</si>
  <si>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</si>
  <si>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</si>
  <si>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</si>
  <si>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</si>
  <si>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</si>
  <si>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</si>
  <si>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</si>
  <si>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</si>
  <si>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</si>
  <si>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</si>
  <si>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</si>
  <si>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</si>
  <si>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</si>
  <si>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</si>
  <si>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</si>
  <si>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</si>
  <si>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</si>
  <si>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</si>
  <si>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</si>
  <si>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</si>
  <si>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</si>
  <si>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</si>
  <si>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</si>
  <si>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</si>
  <si>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</si>
  <si>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</si>
  <si>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</si>
  <si>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</si>
  <si>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</si>
  <si>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</si>
  <si>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</si>
  <si>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</si>
  <si>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</si>
  <si>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</si>
  <si>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</si>
  <si>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</si>
  <si>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</si>
  <si>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</si>
  <si>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</si>
  <si>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</si>
  <si>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</si>
  <si>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</si>
  <si>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</si>
  <si>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</si>
  <si>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</si>
  <si>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</si>
  <si>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</si>
  <si>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</si>
  <si>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</si>
  <si>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</si>
  <si>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</si>
  <si>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</si>
  <si>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</si>
  <si>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</si>
  <si>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</si>
  <si>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</si>
  <si>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</si>
  <si>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</si>
  <si>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</si>
  <si>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</si>
  <si>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</si>
  <si>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</si>
  <si>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</si>
  <si>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</si>
  <si>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</si>
  <si>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</si>
  <si>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</si>
  <si>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</si>
  <si>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</si>
  <si>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</si>
  <si>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</si>
  <si>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</si>
  <si>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</si>
  <si>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</si>
  <si>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</si>
  <si>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</si>
  <si>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</si>
  <si>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</si>
  <si>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</si>
  <si>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</si>
  <si>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</si>
  <si>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</si>
  <si>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</si>
  <si>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</si>
  <si>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</si>
  <si>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</si>
  <si>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</si>
  <si>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</si>
  <si>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</si>
  <si>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</si>
  <si>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</si>
  <si>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</si>
  <si>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</si>
  <si>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</si>
  <si>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</si>
  <si>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</si>
  <si>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</si>
  <si>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</si>
  <si>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</si>
  <si>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</si>
  <si>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</si>
  <si>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</si>
  <si>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</si>
  <si>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</si>
  <si>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</si>
  <si>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</si>
  <si>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</si>
  <si>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</si>
  <si>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</si>
  <si>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</si>
  <si>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</si>
  <si>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</si>
  <si>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</si>
  <si>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</si>
  <si>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</si>
  <si>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</si>
  <si>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</si>
  <si>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</si>
  <si>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</si>
  <si>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</si>
  <si>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</si>
  <si>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</si>
  <si>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</si>
  <si>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</si>
  <si>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</si>
  <si>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</si>
  <si>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</si>
  <si>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</si>
  <si>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</si>
  <si>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</si>
  <si>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</si>
  <si>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</si>
  <si>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</si>
  <si>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</si>
  <si>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</si>
  <si>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</si>
  <si>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</si>
  <si>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</si>
  <si>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</si>
  <si>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</si>
  <si>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</si>
  <si>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</si>
  <si>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</si>
  <si>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</si>
  <si>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</si>
  <si>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</si>
  <si>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</si>
  <si>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</si>
  <si>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</si>
  <si>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</si>
  <si>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</si>
  <si>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</si>
  <si>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</si>
  <si>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</si>
  <si>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</si>
  <si>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</si>
  <si>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</si>
  <si>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</si>
  <si>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</si>
  <si>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</si>
  <si>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</si>
  <si>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</si>
  <si>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</si>
  <si>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</si>
  <si>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</si>
  <si>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</si>
  <si>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</si>
  <si>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</si>
  <si>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</si>
  <si>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</si>
  <si>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</si>
  <si>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</si>
  <si>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</si>
  <si>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</si>
  <si>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</si>
  <si>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</si>
  <si>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</si>
  <si>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</si>
  <si>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</si>
  <si>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</si>
  <si>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</si>
  <si>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</si>
  <si>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</si>
  <si>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</si>
  <si>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</si>
  <si>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</si>
  <si>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</si>
  <si>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</si>
  <si>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</si>
  <si>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</si>
  <si>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</si>
  <si>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</si>
  <si>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</si>
  <si>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</si>
  <si>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</si>
  <si>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</si>
  <si>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</si>
  <si>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</si>
  <si>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</si>
  <si>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</si>
  <si>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</si>
  <si>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</si>
  <si>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</si>
  <si>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</si>
  <si>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</si>
  <si>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</si>
  <si>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</si>
  <si>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</si>
  <si>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</si>
  <si>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</si>
  <si>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</si>
  <si>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</si>
  <si>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</si>
  <si>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</si>
  <si>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</si>
  <si>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</si>
  <si>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</si>
  <si>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</si>
  <si>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</si>
  <si>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</si>
  <si>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</si>
  <si>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</si>
  <si>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</si>
  <si>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</si>
  <si>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</si>
  <si>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</si>
  <si>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</si>
  <si>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</si>
  <si>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</si>
  <si>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</si>
  <si>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</si>
  <si>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</si>
  <si>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</si>
  <si>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</si>
  <si>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</si>
  <si>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</si>
  <si>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</si>
  <si>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</si>
  <si>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</si>
  <si>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</si>
  <si>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</si>
  <si>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</si>
  <si>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</si>
  <si>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</si>
  <si>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</si>
  <si>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</si>
  <si>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</si>
  <si>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</si>
  <si>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</si>
  <si>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</si>
  <si>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</si>
  <si>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</si>
  <si>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</si>
  <si>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</si>
  <si>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</si>
  <si>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</si>
  <si>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</si>
  <si>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</si>
  <si>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</si>
  <si>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</si>
  <si>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</si>
  <si>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</si>
  <si>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</si>
  <si>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</si>
  <si>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</si>
  <si>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</si>
  <si>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</si>
  <si>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</si>
  <si>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</si>
  <si>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</si>
  <si>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</si>
  <si>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</si>
  <si>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</si>
  <si>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</si>
  <si>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</si>
  <si>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</si>
  <si>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</si>
  <si>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</si>
  <si>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</si>
  <si>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</si>
  <si>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</si>
  <si>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</si>
  <si>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</si>
  <si>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</si>
  <si>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</si>
  <si>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</si>
  <si>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</si>
  <si>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</si>
  <si>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</si>
  <si>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</si>
  <si>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</si>
  <si>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</si>
  <si>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</si>
  <si>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</si>
  <si>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</si>
  <si>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</si>
  <si>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</si>
  <si>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</si>
  <si>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</si>
  <si>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</si>
  <si>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</si>
  <si>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</si>
  <si>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</si>
  <si>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</si>
  <si>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</si>
  <si>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</si>
  <si>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</si>
  <si>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</si>
  <si>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</si>
  <si>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</si>
  <si>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</si>
  <si>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</si>
  <si>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</si>
  <si>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</si>
  <si>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</si>
  <si>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</si>
  <si>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</si>
  <si>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</si>
  <si>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</si>
  <si>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</si>
  <si>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</si>
  <si>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</si>
  <si>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</si>
  <si>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</si>
  <si>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</si>
  <si>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</si>
  <si>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</si>
  <si>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</si>
  <si>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</si>
  <si>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</si>
  <si>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</si>
  <si>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</si>
  <si>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</si>
  <si>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</si>
  <si>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</si>
  <si>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</si>
  <si>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</si>
  <si>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</si>
  <si>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</si>
  <si>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</si>
  <si>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</si>
  <si>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</si>
  <si>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</si>
  <si>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</si>
  <si>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</si>
  <si>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</si>
  <si>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</si>
  <si>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</si>
  <si>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</si>
  <si>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</si>
  <si>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</si>
  <si>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</si>
  <si>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</si>
  <si>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</si>
  <si>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</si>
  <si>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</si>
  <si>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</si>
  <si>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</si>
  <si>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</si>
  <si>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</si>
  <si>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</si>
  <si>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</si>
  <si>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</si>
  <si>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</si>
  <si>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</si>
  <si>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</si>
  <si>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</si>
  <si>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</si>
  <si>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</si>
  <si>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</si>
  <si>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</si>
  <si>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</si>
  <si>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</si>
  <si>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</si>
  <si>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</si>
  <si>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</si>
  <si>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</si>
  <si>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</si>
  <si>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</si>
  <si>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</si>
  <si>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</si>
  <si>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</si>
  <si>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</si>
  <si>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</si>
  <si>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</si>
  <si>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</si>
  <si>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</si>
  <si>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</si>
  <si>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</si>
  <si>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</si>
  <si>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</si>
  <si>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</si>
  <si>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</si>
  <si>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</si>
  <si>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</si>
  <si>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</si>
  <si>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</si>
  <si>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</si>
  <si>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</si>
  <si>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</si>
  <si>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</si>
  <si>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</si>
  <si>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</si>
  <si>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</si>
  <si>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</si>
  <si>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</si>
  <si>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</si>
  <si>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</si>
  <si>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</si>
  <si>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</si>
  <si>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</si>
  <si>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</si>
  <si>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</si>
  <si>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</si>
  <si>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</si>
  <si>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</si>
  <si>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</si>
  <si>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</si>
  <si>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</si>
  <si>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</si>
  <si>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</si>
  <si>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</si>
  <si>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</si>
  <si>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</si>
  <si>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</si>
  <si>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</si>
  <si>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</si>
  <si>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</si>
  <si>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</si>
  <si>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</si>
  <si>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</si>
  <si>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</si>
  <si>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</si>
  <si>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</si>
  <si>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</si>
  <si>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</si>
  <si>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</si>
  <si>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</si>
  <si>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</si>
  <si>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</si>
  <si>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</si>
  <si>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</si>
  <si>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</si>
  <si>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</si>
  <si>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</si>
  <si>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</si>
  <si>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</si>
  <si>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</si>
  <si>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</si>
  <si>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</si>
  <si>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</si>
  <si>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</si>
  <si>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</si>
  <si>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</si>
  <si>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</si>
  <si>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</si>
  <si>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</si>
  <si>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</si>
  <si>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</si>
  <si>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</si>
  <si>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</si>
  <si>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</si>
  <si>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</si>
  <si>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</si>
  <si>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</si>
  <si>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</si>
  <si>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</si>
  <si>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</si>
  <si>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</si>
  <si>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</si>
  <si>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</si>
  <si>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</si>
  <si>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</si>
  <si>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</si>
  <si>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</si>
  <si>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</si>
  <si>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</si>
  <si>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</si>
  <si>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</si>
  <si>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</si>
  <si>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</si>
  <si>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</si>
  <si>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</si>
  <si>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</si>
  <si>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</si>
  <si>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</si>
  <si>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</si>
  <si>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</si>
  <si>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</si>
  <si>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</si>
  <si>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</si>
  <si>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</si>
  <si>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</si>
  <si>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</si>
  <si>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</si>
  <si>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</si>
  <si>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</si>
  <si>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</si>
  <si>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</si>
  <si>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</si>
  <si>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</si>
  <si>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</si>
  <si>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</si>
  <si>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</si>
  <si>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</si>
  <si>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</si>
  <si>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</si>
  <si>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</si>
  <si>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</si>
  <si>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</si>
  <si>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</si>
  <si>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</si>
  <si>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</si>
  <si>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</si>
  <si>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</si>
  <si>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</si>
  <si>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</si>
  <si>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</si>
  <si>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</si>
  <si>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</si>
  <si>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</si>
  <si>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</si>
  <si>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</si>
  <si>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</si>
  <si>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</si>
  <si>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</si>
  <si>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</si>
  <si>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</si>
  <si>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</si>
  <si>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</si>
  <si>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</si>
  <si>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</si>
  <si>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</si>
  <si>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</si>
  <si>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</si>
  <si>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</si>
  <si>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</si>
  <si>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</si>
  <si>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</si>
  <si>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</si>
  <si>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</si>
  <si>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</si>
  <si>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</si>
  <si>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</si>
  <si>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</si>
  <si>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</si>
  <si>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</si>
  <si>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</si>
  <si>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</si>
  <si>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</si>
  <si>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</si>
  <si>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</si>
  <si>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</si>
  <si>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</si>
  <si>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</si>
  <si>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</si>
  <si>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</si>
  <si>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</si>
  <si>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</si>
  <si>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</si>
  <si>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</si>
  <si>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</si>
  <si>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</si>
  <si>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</si>
  <si>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</si>
  <si>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</si>
  <si>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</si>
  <si>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</si>
  <si>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</si>
  <si>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</si>
  <si>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</si>
  <si>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</si>
  <si>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</si>
  <si>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</si>
  <si>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</si>
  <si>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</si>
  <si>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</si>
  <si>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</si>
  <si>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</si>
  <si>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</si>
  <si>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</si>
  <si>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</si>
  <si>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</si>
  <si>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</si>
  <si>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</si>
  <si>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</si>
  <si>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</si>
  <si>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</si>
  <si>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</si>
  <si>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</si>
  <si>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</si>
  <si>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</si>
  <si>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</si>
  <si>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</si>
  <si>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</si>
  <si>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</si>
  <si>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</si>
  <si>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</si>
  <si>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</si>
  <si>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</si>
  <si>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</si>
  <si>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</si>
  <si>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</si>
  <si>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</si>
  <si>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</si>
  <si>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</si>
  <si>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</si>
  <si>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</si>
  <si>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</si>
  <si>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</si>
  <si>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</si>
  <si>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</si>
  <si>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</si>
  <si>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</si>
  <si>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</si>
  <si>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</si>
  <si>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</si>
  <si>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</si>
  <si>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</si>
  <si>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</si>
  <si>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</si>
  <si>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</si>
  <si>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</si>
  <si>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</si>
  <si>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</si>
  <si>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</si>
  <si>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</si>
  <si>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</si>
  <si>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</si>
  <si>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</si>
  <si>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</si>
  <si>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</si>
  <si>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</si>
  <si>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</si>
  <si>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</si>
  <si>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</si>
  <si>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</si>
  <si>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</si>
  <si>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</si>
  <si>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</si>
  <si>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</si>
  <si>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</si>
  <si>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</si>
  <si>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</si>
  <si>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</si>
  <si>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</si>
  <si>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</si>
  <si>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</si>
  <si>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</si>
  <si>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</si>
  <si>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</si>
  <si>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</si>
  <si>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</si>
  <si>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</si>
  <si>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</si>
  <si>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</si>
  <si>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</si>
  <si>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</si>
  <si>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</si>
  <si>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</si>
  <si>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</si>
  <si>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</si>
  <si>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</si>
  <si>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</si>
  <si>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</si>
  <si>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</si>
  <si>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</si>
  <si>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</si>
  <si>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</si>
  <si>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</si>
  <si>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</si>
  <si>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</si>
  <si>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</si>
  <si>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</si>
  <si>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</si>
  <si>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</si>
  <si>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</si>
  <si>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</si>
  <si>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</si>
  <si>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</si>
  <si>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</si>
  <si>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</si>
  <si>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</si>
  <si>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</si>
  <si>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</si>
  <si>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</si>
  <si>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</si>
  <si>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</si>
  <si>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</si>
  <si>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</si>
  <si>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</si>
  <si>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</si>
  <si>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</si>
  <si>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</si>
  <si>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</si>
  <si>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</si>
  <si>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</si>
  <si>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</si>
  <si>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</si>
  <si>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</si>
  <si>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</si>
  <si>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</si>
  <si>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</si>
  <si>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</si>
  <si>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</si>
  <si>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</si>
  <si>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</si>
  <si>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</si>
  <si>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</si>
  <si>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</si>
  <si>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</si>
  <si>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</si>
  <si>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</si>
  <si>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</si>
  <si>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</si>
  <si>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</si>
  <si>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</si>
  <si>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</si>
  <si>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</si>
  <si>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</si>
  <si>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</si>
  <si>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</si>
  <si>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</si>
  <si>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</si>
  <si>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</si>
  <si>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</si>
  <si>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</si>
  <si>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</si>
  <si>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</si>
  <si>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</si>
  <si>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</si>
  <si>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</si>
  <si>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</si>
  <si>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</si>
  <si>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</si>
  <si>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</si>
  <si>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</si>
  <si>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</si>
  <si>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</si>
  <si>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</si>
  <si>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</si>
  <si>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</si>
  <si>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</si>
  <si>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</si>
  <si>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</si>
  <si>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</si>
  <si>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</si>
  <si>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</si>
  <si>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</si>
  <si>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</si>
  <si>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</si>
  <si>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</si>
  <si>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</si>
  <si>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</si>
  <si>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</si>
  <si>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</si>
  <si>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</si>
  <si>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</si>
  <si>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</si>
  <si>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</si>
  <si>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</si>
  <si>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</si>
  <si>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</si>
  <si>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</si>
  <si>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</si>
  <si>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</si>
  <si>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</si>
  <si>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</si>
  <si>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</si>
  <si>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</si>
  <si>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</si>
  <si>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</si>
  <si>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</si>
  <si>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</si>
  <si>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</si>
  <si>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</si>
  <si>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</si>
  <si>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</si>
  <si>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</si>
  <si>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</si>
  <si>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</si>
  <si>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</si>
  <si>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</si>
  <si>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</si>
  <si>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</si>
  <si>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</si>
  <si>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</si>
  <si>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</si>
  <si>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</si>
  <si>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</si>
  <si>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</si>
  <si>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</si>
  <si>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</si>
  <si>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</si>
  <si>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</si>
  <si>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</si>
  <si>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</si>
  <si>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</si>
  <si>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</si>
  <si>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</si>
  <si>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</si>
  <si>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</si>
  <si>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</si>
  <si>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</si>
  <si>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</si>
  <si>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</si>
  <si>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</si>
  <si>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</si>
  <si>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</si>
  <si>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</si>
  <si>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</si>
  <si>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</si>
  <si>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</si>
  <si>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</si>
  <si>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</si>
  <si>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</si>
  <si>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</si>
  <si>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</si>
  <si>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</si>
  <si>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</si>
  <si>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</si>
  <si>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</si>
  <si>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</si>
  <si>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</si>
  <si>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</si>
  <si>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</si>
  <si>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</si>
  <si>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</si>
  <si>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</si>
  <si>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</si>
  <si>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</si>
  <si>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</si>
  <si>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</si>
  <si>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</si>
  <si>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</si>
  <si>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</si>
  <si>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</si>
  <si>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</si>
  <si>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</si>
  <si>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</si>
  <si>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</si>
  <si>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</si>
  <si>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</si>
  <si>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</si>
  <si>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</si>
  <si>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</si>
  <si>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</si>
  <si>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</si>
  <si>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</si>
  <si>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</si>
  <si>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</si>
  <si>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</si>
  <si>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</si>
  <si>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</si>
  <si>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</si>
  <si>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</si>
  <si>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</si>
  <si>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</si>
  <si>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</si>
  <si>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</si>
  <si>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</si>
  <si>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</si>
  <si>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</si>
  <si>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</si>
  <si>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</si>
  <si>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</si>
  <si>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</si>
  <si>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</si>
  <si>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</si>
  <si>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</si>
  <si>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</si>
  <si>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</si>
  <si>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</si>
  <si>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</si>
  <si>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</si>
  <si>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</si>
  <si>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</si>
  <si>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</si>
  <si>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</si>
  <si>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</si>
  <si>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</si>
  <si>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</si>
  <si>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</si>
  <si>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</si>
  <si>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</si>
  <si>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</si>
  <si>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</si>
  <si>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</si>
  <si>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</si>
  <si>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</si>
  <si>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</si>
  <si>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</si>
  <si>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</si>
  <si>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</si>
  <si>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</si>
  <si>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</si>
  <si>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</si>
  <si>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</si>
  <si>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</si>
  <si>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</si>
  <si>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</si>
  <si>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</si>
  <si>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</si>
  <si>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</si>
  <si>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</si>
  <si>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</si>
  <si>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</si>
  <si>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</si>
  <si>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</si>
  <si>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</si>
  <si>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</si>
  <si>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</si>
  <si>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</si>
  <si>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</si>
  <si>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</si>
  <si>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</si>
  <si>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</si>
  <si>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</si>
  <si>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</si>
  <si>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</si>
  <si>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</si>
  <si>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</si>
  <si>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</si>
  <si>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</si>
  <si>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</si>
  <si>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</si>
  <si>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</si>
  <si>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</si>
  <si>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</si>
  <si>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</si>
  <si>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</si>
  <si>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</si>
  <si>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</si>
  <si>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</si>
  <si>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</si>
  <si>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</si>
  <si>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</si>
  <si>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</si>
  <si>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</si>
  <si>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</si>
  <si>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</si>
  <si>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</si>
  <si>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</si>
  <si>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</si>
  <si>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</si>
  <si>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</si>
  <si>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</si>
  <si>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</si>
  <si>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</si>
  <si>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</si>
  <si>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</si>
  <si>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</si>
  <si>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</si>
  <si>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</si>
  <si>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</si>
  <si>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</si>
  <si>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</si>
  <si>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</si>
  <si>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</si>
  <si>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</si>
  <si>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</si>
  <si>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</si>
  <si>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</si>
  <si>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</si>
  <si>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</si>
  <si>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</si>
  <si>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</si>
  <si>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</si>
  <si>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</si>
  <si>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</si>
  <si>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</si>
  <si>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</si>
  <si>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</si>
  <si>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</si>
  <si>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</si>
  <si>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</si>
  <si>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</si>
  <si>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</si>
  <si>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</si>
  <si>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</si>
  <si>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</si>
  <si>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</si>
  <si>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</si>
  <si>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</si>
  <si>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</si>
  <si>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</si>
  <si>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</si>
  <si>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</si>
  <si>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</si>
  <si>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</si>
  <si>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</si>
  <si>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</si>
  <si>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</si>
  <si>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</si>
  <si>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</si>
  <si>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</si>
  <si>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</si>
  <si>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</si>
  <si>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</si>
  <si>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</si>
  <si>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</si>
  <si>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</si>
  <si>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</si>
  <si>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</si>
  <si>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</si>
  <si>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</si>
  <si>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</si>
  <si>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</si>
  <si>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</si>
  <si>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</si>
  <si>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</si>
  <si>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</si>
  <si>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</si>
  <si>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</si>
  <si>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</si>
  <si>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</si>
  <si>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</si>
  <si>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</si>
  <si>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</si>
  <si>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</si>
  <si>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</si>
  <si>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</si>
  <si>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</si>
  <si>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</si>
  <si>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</si>
  <si>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</si>
  <si>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</si>
  <si>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</si>
  <si>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</si>
  <si>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</si>
  <si>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</si>
  <si>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</si>
  <si>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</si>
  <si>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</si>
  <si>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</si>
  <si>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</si>
  <si>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</si>
  <si>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</si>
  <si>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</si>
  <si>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</si>
  <si>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</si>
  <si>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</si>
  <si>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</si>
  <si>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</si>
  <si>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</si>
  <si>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</si>
  <si>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</si>
  <si>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</si>
  <si>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</si>
  <si>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</si>
  <si>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</si>
  <si>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</si>
  <si>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</si>
  <si>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</si>
  <si>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</si>
  <si>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</si>
  <si>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</si>
  <si>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</si>
  <si>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</si>
  <si>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</si>
  <si>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</si>
  <si>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</si>
  <si>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</si>
  <si>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</si>
  <si>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</si>
  <si>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</si>
  <si>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</si>
  <si>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</si>
  <si>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</si>
  <si>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</si>
  <si>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</si>
  <si>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</si>
  <si>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</si>
  <si>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</si>
  <si>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</si>
  <si>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</si>
  <si>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</si>
  <si>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</si>
  <si>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</si>
  <si>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</si>
  <si>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</si>
  <si>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</si>
  <si>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</si>
  <si>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</si>
  <si>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</si>
  <si>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</si>
  <si>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</si>
  <si>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</si>
  <si>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</si>
  <si>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</si>
  <si>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</si>
  <si>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</si>
  <si>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</si>
  <si>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</si>
  <si>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</si>
  <si>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</si>
  <si>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</si>
  <si>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</si>
  <si>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</si>
  <si>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</si>
  <si>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</si>
  <si>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</si>
  <si>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</si>
  <si>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</si>
  <si>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</si>
  <si>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</si>
  <si>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</si>
  <si>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</si>
  <si>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</si>
  <si>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</si>
  <si>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</si>
  <si>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</si>
  <si>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</si>
  <si>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</si>
  <si>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</si>
  <si>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</si>
  <si>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</si>
  <si>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</si>
  <si>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</si>
  <si>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</si>
  <si>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</si>
  <si>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</si>
  <si>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</si>
  <si>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</si>
  <si>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</si>
  <si>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</si>
  <si>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</si>
  <si>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</si>
  <si>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</si>
  <si>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</si>
  <si>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</si>
  <si>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</si>
  <si>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</si>
  <si>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</si>
  <si>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</si>
  <si>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</si>
  <si>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</si>
  <si>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</si>
  <si>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</si>
  <si>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</si>
  <si>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</si>
  <si>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</si>
  <si>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</si>
  <si>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</si>
  <si>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</si>
  <si>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</si>
  <si>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</si>
  <si>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</si>
  <si>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</si>
  <si>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</si>
  <si>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</si>
  <si>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</si>
  <si>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</si>
  <si>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</si>
  <si>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</si>
  <si>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</si>
  <si>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</si>
  <si>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</si>
  <si>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</si>
  <si>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</si>
  <si>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</si>
  <si>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</si>
  <si>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</si>
  <si>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</si>
  <si>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</si>
  <si>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</si>
  <si>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</si>
  <si>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</si>
  <si>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</si>
  <si>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</si>
  <si>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</si>
  <si>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</si>
  <si>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</si>
  <si>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</si>
  <si>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</si>
  <si>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</si>
  <si>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</si>
  <si>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</si>
  <si>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</si>
  <si>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</si>
  <si>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</si>
  <si>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</si>
  <si>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</si>
  <si>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</si>
  <si>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</si>
  <si>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</si>
  <si>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</si>
  <si>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</si>
  <si>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</si>
  <si>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</si>
  <si>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</si>
  <si>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</si>
  <si>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</si>
  <si>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</si>
  <si>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</si>
  <si>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</si>
  <si>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</si>
  <si>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</si>
  <si>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</si>
  <si>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</si>
  <si>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</si>
  <si>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</si>
  <si>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</si>
  <si>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</si>
  <si>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</si>
  <si>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</si>
  <si>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</si>
  <si>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</si>
  <si>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</si>
  <si>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</si>
  <si>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</si>
  <si>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</si>
  <si>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</si>
  <si>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</si>
  <si>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</si>
  <si>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</si>
  <si>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</si>
  <si>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</si>
  <si>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</si>
  <si>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</si>
  <si>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</si>
  <si>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</si>
  <si>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</si>
  <si>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</si>
  <si>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</si>
  <si>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</si>
  <si>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</si>
  <si>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</si>
  <si>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</si>
  <si>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</si>
  <si>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</si>
  <si>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</si>
  <si>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</si>
  <si>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</si>
  <si>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</si>
  <si>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</si>
  <si>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</si>
  <si>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</si>
  <si>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</si>
  <si>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</si>
  <si>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</si>
  <si>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</si>
  <si>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</si>
  <si>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</si>
  <si>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</si>
  <si>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</si>
  <si>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</si>
  <si>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</si>
  <si>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</si>
  <si>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</si>
  <si>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</si>
  <si>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</si>
  <si>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</si>
  <si>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</si>
  <si>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</si>
  <si>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</si>
  <si>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</si>
  <si>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</si>
  <si>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</si>
  <si>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</si>
  <si>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</si>
  <si>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</si>
  <si>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</si>
  <si>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</si>
  <si>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</si>
  <si>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</si>
  <si>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</si>
  <si>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</si>
  <si>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</si>
  <si>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</si>
  <si>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</si>
  <si>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</si>
  <si>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</si>
  <si>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</si>
  <si>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</si>
  <si>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</si>
  <si>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</si>
  <si>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</si>
  <si>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</si>
  <si>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</si>
  <si>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</si>
  <si>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</si>
  <si>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</si>
  <si>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</si>
  <si>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</si>
  <si>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</si>
  <si>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</si>
  <si>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</si>
  <si>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</si>
  <si>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</si>
  <si>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</si>
  <si>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</si>
  <si>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</si>
  <si>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</si>
  <si>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</si>
  <si>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</si>
  <si>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</si>
  <si>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</si>
  <si>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</si>
  <si>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</si>
  <si>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</si>
  <si>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</si>
  <si>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</si>
  <si>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</si>
  <si>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</si>
  <si>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</si>
  <si>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</si>
  <si>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</si>
  <si>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</si>
  <si>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</si>
  <si>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</si>
  <si>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</si>
  <si>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</si>
  <si>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</si>
  <si>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</si>
  <si>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</si>
  <si>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</si>
  <si>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</si>
  <si>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</si>
  <si>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</si>
  <si>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</si>
  <si>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</si>
  <si>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</si>
  <si>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</si>
  <si>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</si>
  <si>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</si>
  <si>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</si>
  <si>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</si>
  <si>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</si>
  <si>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</si>
  <si>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</si>
  <si>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</si>
  <si>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</si>
  <si>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</si>
  <si>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</si>
  <si>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</si>
  <si>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</si>
  <si>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</si>
  <si>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</si>
  <si>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</si>
  <si>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</si>
  <si>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</si>
  <si>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</si>
  <si>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</si>
  <si>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</si>
  <si>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</si>
  <si>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</si>
  <si>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</si>
  <si>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</si>
  <si>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</si>
  <si>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</si>
  <si>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</si>
  <si>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</si>
  <si>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</si>
  <si>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</si>
  <si>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</si>
  <si>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</si>
  <si>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</si>
  <si>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</si>
  <si>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</si>
  <si>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</si>
  <si>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</si>
  <si>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</si>
  <si>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</si>
  <si>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</si>
  <si>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</si>
  <si>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</si>
  <si>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</si>
  <si>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</si>
  <si>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</si>
  <si>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</si>
  <si>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</si>
  <si>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</si>
  <si>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</si>
  <si>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</si>
  <si>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</si>
  <si>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</si>
  <si>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</si>
  <si>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</si>
  <si>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</si>
  <si>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</si>
  <si>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</si>
  <si>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</si>
  <si>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</si>
  <si>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</si>
  <si>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</si>
  <si>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</si>
  <si>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</si>
  <si>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</si>
  <si>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</si>
  <si>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</si>
  <si>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</si>
  <si>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</si>
  <si>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</si>
  <si>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</si>
  <si>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</si>
  <si>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</si>
  <si>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</si>
  <si>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</si>
  <si>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</si>
  <si>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</si>
  <si>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</si>
  <si>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</si>
  <si>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</si>
  <si>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</si>
  <si>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</si>
  <si>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</si>
  <si>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</si>
  <si>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</si>
  <si>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</si>
  <si>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</si>
  <si>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</si>
  <si>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</si>
  <si>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</si>
  <si>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</si>
  <si>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</si>
  <si>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</si>
  <si>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</si>
  <si>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</si>
  <si>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</si>
  <si>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</si>
  <si>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</si>
  <si>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</si>
  <si>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</si>
  <si>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</si>
  <si>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</si>
  <si>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</si>
  <si>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</si>
  <si>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</si>
  <si>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</si>
  <si>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</si>
  <si>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</si>
  <si>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</si>
  <si>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</si>
  <si>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</si>
  <si>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</si>
  <si>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</si>
  <si>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</si>
  <si>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</si>
  <si>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</si>
  <si>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</si>
  <si>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</si>
  <si>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</si>
  <si>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</si>
  <si>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</si>
  <si>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</si>
  <si>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</si>
  <si>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</si>
  <si>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</si>
  <si>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</si>
  <si>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</si>
  <si>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</si>
  <si>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</si>
  <si>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</si>
  <si>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</si>
  <si>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</si>
  <si>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</si>
  <si>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</si>
  <si>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</si>
  <si>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</si>
  <si>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</si>
  <si>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</si>
  <si>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</si>
  <si>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</si>
  <si>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</si>
  <si>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</si>
  <si>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</si>
  <si>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</si>
  <si>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</si>
  <si>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</si>
  <si>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</si>
  <si>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</si>
  <si>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</si>
  <si>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</si>
  <si>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</si>
  <si>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</si>
  <si>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</si>
  <si>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</si>
  <si>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</si>
  <si>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</si>
  <si>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</si>
  <si>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</si>
  <si>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</si>
  <si>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</si>
  <si>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</si>
  <si>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</si>
  <si>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</si>
  <si>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</si>
  <si>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</si>
  <si>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</si>
  <si>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</si>
  <si>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</si>
  <si>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</si>
  <si>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</si>
  <si>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</si>
  <si>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</si>
  <si>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</si>
  <si>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</si>
  <si>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</si>
  <si>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</si>
  <si>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</si>
  <si>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</si>
  <si>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</si>
  <si>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</si>
  <si>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</si>
  <si>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</si>
  <si>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</si>
  <si>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</si>
  <si>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</si>
  <si>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</si>
  <si>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</si>
  <si>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</si>
  <si>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</si>
  <si>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</si>
  <si>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</si>
  <si>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</si>
  <si>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</si>
  <si>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</si>
  <si>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</si>
  <si>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</si>
  <si>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</si>
  <si>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</si>
  <si>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</si>
  <si>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</si>
  <si>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</si>
  <si>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</si>
  <si>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</si>
  <si>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</si>
  <si>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</si>
  <si>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</si>
  <si>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</si>
  <si>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</si>
  <si>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</si>
  <si>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</si>
  <si>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</si>
  <si>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</si>
  <si>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</si>
  <si>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</si>
  <si>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</si>
  <si>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</si>
  <si>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</si>
  <si>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</si>
  <si>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</si>
  <si>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</si>
  <si>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</si>
  <si>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</si>
  <si>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</si>
  <si>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</si>
  <si>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</si>
  <si>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</si>
  <si>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</si>
  <si>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</si>
  <si>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</si>
  <si>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</si>
  <si>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</si>
  <si>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</si>
  <si>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</si>
  <si>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</si>
  <si>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</si>
  <si>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</si>
  <si>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</si>
  <si>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</si>
  <si>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</si>
  <si>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</si>
  <si>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</si>
  <si>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</si>
  <si>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</si>
  <si>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</si>
  <si>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</si>
  <si>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</si>
  <si>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</si>
  <si>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</si>
  <si>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</si>
  <si>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</si>
  <si>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</si>
  <si>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</si>
  <si>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</si>
  <si>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</si>
  <si>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</si>
  <si>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</si>
  <si>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</si>
  <si>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</si>
  <si>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</si>
  <si>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</si>
  <si>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</si>
  <si>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</si>
  <si>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</si>
  <si>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</si>
  <si>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</si>
  <si>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</si>
  <si>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</si>
  <si>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</si>
  <si>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</si>
  <si>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</si>
  <si>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</si>
  <si>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</si>
  <si>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</si>
  <si>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</si>
  <si>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</si>
  <si>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</si>
  <si>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</si>
  <si>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</si>
  <si>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</si>
  <si>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</si>
  <si>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</si>
  <si>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</si>
  <si>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</si>
  <si>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</si>
  <si>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</si>
  <si>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</si>
  <si>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</si>
  <si>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</si>
  <si>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</si>
  <si>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</si>
  <si>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</si>
  <si>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</si>
  <si>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</si>
  <si>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</si>
  <si>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</si>
  <si>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</si>
  <si>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</si>
  <si>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</si>
  <si>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</si>
  <si>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</si>
  <si>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</si>
  <si>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</si>
  <si>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</si>
  <si>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</si>
  <si>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</si>
  <si>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</si>
  <si>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</si>
  <si>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</si>
  <si>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</si>
  <si>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</si>
  <si>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</si>
  <si>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</si>
  <si>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</si>
  <si>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</si>
  <si>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</si>
  <si>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</si>
  <si>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</si>
  <si>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</si>
  <si>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</si>
  <si>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</si>
  <si>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</si>
  <si>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</si>
  <si>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</si>
  <si>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</si>
  <si>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</si>
  <si>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</si>
  <si>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</si>
  <si>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</si>
  <si>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</si>
  <si>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</si>
  <si>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</si>
  <si>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</si>
  <si>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</si>
  <si>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</si>
  <si>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</si>
  <si>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</si>
  <si>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</si>
  <si>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</si>
  <si>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</si>
  <si>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</si>
  <si>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</si>
  <si>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</si>
  <si>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</si>
  <si>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</si>
  <si>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</si>
  <si>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</si>
  <si>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</si>
  <si>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</si>
  <si>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</si>
  <si>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</si>
  <si>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</si>
  <si>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</si>
  <si>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</si>
  <si>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</si>
  <si>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</si>
  <si>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</si>
  <si>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</si>
  <si>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</si>
  <si>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</si>
  <si>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</si>
  <si>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</si>
  <si>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</si>
  <si>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</si>
  <si>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</si>
  <si>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</si>
  <si>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</si>
  <si>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</si>
  <si>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</si>
  <si>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</si>
  <si>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</si>
  <si>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</si>
  <si>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</si>
  <si>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</si>
  <si>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</si>
  <si>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</si>
  <si>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</si>
  <si>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</si>
  <si>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</si>
  <si>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</si>
  <si>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</si>
  <si>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</si>
  <si>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</si>
  <si>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</si>
  <si>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</si>
  <si>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</si>
  <si>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</si>
  <si>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</si>
  <si>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</si>
  <si>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</si>
  <si>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</si>
  <si>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</si>
  <si>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</si>
  <si>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</si>
  <si>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</si>
  <si>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</si>
  <si>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</si>
  <si>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</si>
  <si>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</si>
  <si>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</si>
  <si>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</si>
  <si>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</si>
  <si>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</si>
  <si>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</si>
  <si>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</si>
  <si>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</si>
  <si>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</si>
  <si>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</si>
  <si>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</si>
  <si>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</si>
  <si>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</si>
  <si>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</si>
  <si>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</si>
  <si>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</si>
  <si>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</si>
  <si>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</si>
  <si>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</si>
  <si>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</si>
  <si>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</si>
  <si>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</si>
  <si>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</si>
  <si>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</si>
  <si>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</si>
  <si>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</si>
  <si>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</si>
  <si>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</si>
  <si>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</si>
  <si>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</si>
  <si>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</si>
  <si>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</si>
  <si>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</si>
  <si>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</si>
  <si>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</si>
  <si>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</si>
  <si>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</si>
  <si>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</si>
  <si>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</si>
  <si>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</si>
  <si>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</si>
  <si>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</si>
  <si>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</si>
  <si>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</si>
  <si>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</si>
  <si>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</si>
  <si>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</si>
  <si>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</si>
  <si>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</si>
  <si>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</si>
  <si>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</si>
  <si>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</si>
  <si>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</si>
  <si>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</si>
  <si>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</si>
  <si>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</si>
  <si>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</si>
  <si>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</si>
  <si>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</si>
  <si>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</si>
  <si>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</si>
  <si>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</si>
  <si>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</si>
  <si>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</si>
  <si>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</si>
  <si>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</si>
  <si>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</si>
  <si>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</si>
  <si>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</si>
  <si>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</si>
  <si>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</si>
  <si>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</si>
  <si>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</si>
  <si>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</si>
  <si>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</si>
  <si>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</si>
  <si>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</si>
  <si>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</si>
  <si>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</si>
  <si>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</si>
  <si>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</si>
  <si>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</si>
  <si>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</si>
  <si>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</si>
  <si>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</si>
  <si>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</si>
  <si>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</si>
  <si>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</si>
  <si>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</si>
  <si>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</si>
  <si>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</si>
  <si>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</si>
  <si>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</si>
  <si>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</si>
  <si>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</si>
  <si>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</si>
  <si>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</si>
  <si>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</si>
  <si>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</si>
  <si>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</si>
  <si>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</si>
  <si>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</si>
  <si>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</si>
  <si>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</si>
  <si>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</si>
  <si>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</si>
  <si>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</si>
  <si>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</si>
  <si>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</si>
  <si>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</si>
  <si>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</si>
  <si>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</si>
  <si>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</si>
  <si>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</si>
  <si>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</si>
  <si>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</si>
  <si>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</si>
  <si>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</si>
  <si>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</si>
  <si>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</si>
  <si>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</si>
  <si>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</si>
  <si>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</si>
  <si>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</si>
  <si>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</si>
  <si>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</si>
  <si>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</si>
  <si>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</si>
  <si>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</si>
  <si>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</si>
  <si>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</si>
  <si>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</si>
  <si>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</si>
  <si>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</si>
  <si>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</si>
  <si>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</si>
  <si>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</si>
  <si>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</si>
  <si>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</si>
  <si>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</si>
  <si>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</si>
  <si>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</si>
  <si>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</si>
  <si>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</si>
  <si>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</si>
  <si>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</si>
  <si>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</si>
  <si>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</si>
  <si>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</si>
  <si>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</si>
  <si>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</si>
  <si>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</si>
  <si>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</si>
  <si>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</si>
  <si>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</si>
  <si>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</si>
  <si>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</si>
  <si>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</si>
  <si>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</si>
  <si>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</si>
  <si>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</si>
  <si>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</si>
  <si>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</si>
  <si>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</si>
  <si>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</si>
  <si>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</si>
  <si>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</si>
  <si>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</si>
  <si>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</si>
  <si>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</si>
  <si>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</si>
  <si>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</si>
  <si>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</si>
  <si>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</si>
  <si>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</si>
  <si>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</si>
  <si>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</si>
  <si>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</si>
  <si>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</si>
  <si>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</si>
  <si>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</si>
  <si>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</si>
  <si>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</si>
  <si>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</si>
  <si>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</si>
  <si>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</si>
  <si>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</si>
  <si>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</si>
  <si>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</si>
  <si>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</si>
  <si>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</si>
  <si>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</si>
  <si>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</si>
  <si>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</si>
  <si>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</si>
  <si>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</si>
  <si>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</si>
  <si>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</si>
  <si>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</si>
  <si>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</si>
  <si>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</si>
  <si>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</si>
  <si>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</si>
  <si>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</si>
  <si>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</si>
  <si>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</si>
  <si>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</si>
  <si>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</si>
  <si>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</si>
  <si>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</si>
  <si>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</si>
  <si>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</si>
  <si>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</si>
  <si>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</si>
  <si>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</si>
  <si>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</si>
  <si>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</si>
  <si>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</si>
  <si>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</si>
  <si>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</si>
  <si>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</si>
  <si>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</si>
  <si>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</si>
  <si>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</si>
  <si>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</si>
  <si>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</si>
  <si>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</si>
  <si>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</si>
  <si>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</si>
  <si>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</si>
  <si>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</si>
  <si>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</si>
  <si>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</si>
  <si>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</si>
  <si>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</si>
  <si>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</si>
  <si>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</si>
  <si>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</si>
  <si>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</si>
  <si>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</si>
  <si>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</si>
  <si>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</si>
  <si>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</si>
  <si>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</si>
  <si>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</si>
  <si>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</si>
  <si>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</si>
  <si>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</si>
  <si>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</si>
  <si>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</si>
  <si>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</si>
  <si>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</si>
  <si>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</si>
  <si>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</si>
  <si>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</si>
  <si>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</si>
  <si>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</si>
  <si>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</si>
  <si>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</si>
  <si>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</si>
  <si>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</si>
  <si>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</si>
  <si>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</si>
  <si>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</si>
  <si>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</si>
  <si>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</si>
  <si>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</si>
  <si>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</si>
  <si>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</si>
  <si>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</si>
  <si>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</si>
  <si>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</si>
  <si>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</si>
  <si>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</si>
  <si>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</si>
  <si>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</si>
  <si>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</si>
  <si>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</si>
  <si>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</si>
  <si>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</si>
  <si>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</si>
  <si>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</si>
  <si>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</si>
  <si>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</si>
  <si>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</si>
  <si>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</si>
  <si>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</si>
  <si>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</si>
  <si>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</si>
  <si>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</si>
  <si>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</si>
  <si>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</si>
  <si>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</si>
  <si>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</si>
  <si>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</si>
  <si>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</si>
  <si>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</si>
  <si>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</si>
  <si>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</si>
  <si>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</si>
  <si>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</si>
  <si>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</si>
  <si>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</si>
  <si>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</si>
  <si>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</si>
  <si>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</si>
  <si>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</si>
  <si>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</si>
  <si>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</si>
  <si>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</si>
  <si>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</si>
  <si>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</si>
  <si>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</si>
  <si>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</si>
  <si>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</si>
  <si>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</si>
  <si>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</si>
  <si>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</si>
  <si>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</si>
  <si>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</si>
  <si>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</si>
  <si>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</si>
  <si>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</si>
  <si>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</si>
  <si>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</si>
  <si>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</si>
  <si>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</si>
  <si>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</si>
  <si>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</si>
  <si>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</si>
  <si>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</si>
  <si>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</si>
  <si>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</si>
  <si>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</si>
  <si>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</si>
  <si>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</si>
  <si>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</si>
  <si>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</si>
  <si>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</si>
  <si>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</si>
  <si>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</si>
  <si>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</si>
  <si>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</si>
  <si>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</si>
  <si>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</si>
  <si>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</si>
  <si>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</si>
  <si>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</si>
  <si>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</si>
  <si>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</si>
  <si>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</si>
  <si>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</si>
  <si>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</si>
  <si>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</si>
  <si>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</si>
  <si>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</si>
  <si>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</si>
  <si>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</si>
  <si>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</si>
  <si>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</si>
  <si>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</si>
  <si>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</si>
  <si>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</si>
  <si>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</si>
  <si>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</si>
  <si>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</si>
  <si>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</si>
  <si>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</si>
  <si>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</si>
  <si>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</si>
  <si>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</si>
  <si>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</si>
  <si>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</si>
  <si>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</si>
  <si>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</si>
  <si>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</si>
  <si>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</si>
  <si>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</si>
  <si>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</si>
  <si>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</si>
  <si>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</si>
  <si>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</si>
  <si>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</si>
  <si>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</si>
  <si>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</si>
  <si>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</si>
  <si>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</si>
  <si>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</si>
  <si>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</si>
  <si>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</si>
  <si>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</si>
  <si>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</si>
  <si>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</si>
  <si>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</si>
  <si>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</si>
  <si>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</si>
  <si>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</si>
  <si>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</si>
  <si>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</si>
  <si>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</si>
  <si>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</si>
  <si>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</si>
  <si>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</si>
  <si>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</si>
  <si>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</si>
  <si>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</si>
  <si>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</si>
  <si>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</si>
  <si>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</si>
  <si>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</si>
  <si>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</si>
  <si>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</si>
  <si>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</si>
  <si>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</si>
  <si>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</si>
  <si>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</si>
  <si>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</si>
  <si>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</si>
  <si>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</si>
  <si>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</si>
  <si>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</si>
  <si>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</si>
  <si>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</si>
  <si>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</si>
  <si>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</si>
  <si>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</si>
  <si>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</si>
  <si>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</si>
  <si>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</si>
  <si>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</si>
  <si>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</si>
  <si>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</si>
  <si>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</si>
  <si>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</si>
  <si>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</si>
  <si>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</si>
  <si>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</si>
  <si>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</si>
  <si>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</si>
  <si>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</si>
  <si>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</si>
  <si>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</si>
  <si>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</si>
  <si>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</si>
  <si>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</si>
  <si>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</si>
  <si>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</si>
  <si>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</si>
  <si>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</si>
  <si>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</si>
  <si>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</si>
  <si>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</si>
  <si>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</si>
  <si>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</si>
  <si>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</si>
  <si>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</si>
  <si>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</si>
  <si>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</si>
  <si>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</si>
  <si>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</si>
  <si>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</si>
  <si>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</si>
  <si>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</si>
  <si>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</si>
  <si>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</si>
  <si>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</si>
  <si>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</si>
  <si>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</si>
  <si>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</si>
  <si>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</si>
  <si>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</si>
  <si>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</si>
  <si>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</si>
  <si>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</si>
  <si>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</si>
  <si>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</si>
  <si>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</si>
  <si>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</si>
  <si>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</si>
  <si>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</si>
  <si>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</si>
  <si>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</si>
  <si>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</si>
  <si>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</si>
  <si>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</si>
  <si>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</si>
  <si>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</si>
  <si>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</si>
  <si>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</si>
  <si>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</si>
  <si>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</si>
  <si>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</si>
  <si>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</si>
  <si>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</si>
  <si>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</si>
  <si>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</si>
  <si>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</si>
  <si>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</si>
  <si>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</si>
  <si>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</si>
  <si>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</si>
  <si>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</si>
  <si>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</si>
  <si>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</si>
  <si>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</si>
  <si>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</si>
  <si>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</si>
  <si>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</si>
  <si>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</si>
  <si>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</si>
  <si>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</si>
  <si>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</si>
  <si>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</si>
  <si>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</si>
  <si>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</si>
  <si>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</si>
  <si>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</si>
  <si>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</si>
  <si>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</si>
  <si>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</si>
  <si>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</si>
  <si>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</si>
  <si>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</si>
  <si>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</si>
  <si>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</si>
  <si>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</si>
  <si>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</si>
  <si>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</si>
  <si>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</si>
  <si>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</si>
  <si>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</si>
  <si>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</si>
  <si>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</si>
  <si>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</si>
  <si>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</si>
  <si>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</si>
  <si>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</si>
  <si>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</si>
  <si>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</si>
  <si>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</si>
  <si>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</si>
  <si>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</si>
  <si>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</si>
  <si>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</si>
  <si>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</si>
  <si>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</si>
  <si>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</si>
  <si>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</si>
  <si>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</si>
  <si>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</si>
  <si>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</si>
  <si>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</si>
  <si>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</si>
  <si>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</si>
  <si>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</si>
  <si>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</si>
  <si>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</si>
  <si>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</si>
  <si>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</si>
  <si>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</si>
  <si>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</si>
  <si>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</si>
  <si>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</si>
  <si>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</si>
  <si>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</si>
  <si>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</si>
  <si>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</si>
  <si>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</si>
  <si>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</si>
  <si>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</si>
  <si>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</si>
  <si>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</si>
  <si>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</si>
  <si>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</si>
  <si>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</si>
  <si>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</si>
  <si>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</si>
  <si>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</si>
  <si>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</si>
  <si>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</si>
  <si>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</si>
  <si>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</si>
  <si>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</si>
  <si>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</si>
  <si>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</si>
  <si>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</si>
  <si>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</si>
  <si>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</si>
  <si>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</si>
  <si>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</si>
  <si>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</si>
  <si>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</si>
  <si>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</si>
  <si>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</si>
  <si>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</si>
  <si>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</si>
  <si>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</si>
  <si>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</si>
  <si>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</si>
  <si>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</si>
  <si>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</si>
  <si>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</si>
  <si>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</si>
  <si>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</si>
  <si>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</si>
  <si>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</si>
  <si>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</si>
  <si>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</si>
  <si>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</si>
  <si>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</si>
  <si>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</si>
  <si>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</si>
  <si>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</si>
  <si>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</si>
  <si>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</si>
  <si>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</si>
  <si>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</si>
  <si>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</si>
  <si>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</si>
  <si>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</si>
  <si>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</si>
  <si>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</si>
  <si>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</si>
  <si>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</si>
  <si>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</si>
  <si>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</si>
  <si>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</si>
  <si>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</si>
  <si>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</si>
  <si>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</si>
  <si>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</si>
  <si>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</si>
  <si>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</si>
  <si>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</si>
  <si>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</si>
  <si>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</si>
  <si>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</si>
  <si>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</si>
  <si>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</si>
  <si>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</si>
  <si>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</si>
  <si>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</si>
  <si>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</si>
  <si>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</si>
  <si>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</si>
  <si>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</si>
  <si>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</si>
  <si>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</si>
  <si>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</si>
  <si>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</si>
  <si>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</si>
  <si>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</si>
  <si>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</si>
  <si>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</si>
  <si>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</si>
  <si>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</si>
  <si>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</si>
  <si>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</si>
  <si>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</si>
  <si>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</si>
  <si>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</si>
  <si>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</si>
  <si>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</si>
  <si>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</si>
  <si>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</si>
  <si>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</si>
  <si>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</si>
  <si>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</si>
  <si>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</si>
  <si>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</si>
  <si>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</si>
  <si>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</si>
  <si>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</si>
  <si>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</si>
  <si>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</si>
  <si>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</si>
  <si>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</si>
  <si>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</si>
  <si>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</si>
  <si>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</si>
  <si>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</si>
  <si>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</si>
  <si>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</si>
  <si>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</si>
  <si>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</si>
  <si>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</si>
  <si>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</si>
  <si>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</si>
  <si>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</si>
  <si>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</si>
  <si>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</si>
  <si>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</si>
  <si>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</si>
  <si>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</si>
  <si>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</si>
  <si>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</si>
  <si>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</si>
  <si>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</si>
  <si>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</si>
  <si>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</si>
  <si>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</si>
  <si>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</si>
  <si>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</si>
  <si>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</si>
  <si>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</si>
  <si>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</si>
  <si>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</si>
  <si>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</si>
  <si>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</si>
  <si>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</si>
  <si>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</si>
  <si>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</si>
  <si>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</si>
  <si>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</si>
  <si>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</si>
  <si>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</si>
  <si>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</si>
  <si>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</si>
  <si>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</si>
  <si>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</si>
  <si>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</si>
  <si>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</si>
  <si>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</si>
  <si>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</si>
  <si>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</si>
  <si>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</si>
  <si>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</si>
  <si>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</si>
  <si>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</si>
  <si>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</si>
  <si>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</si>
  <si>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</si>
  <si>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</si>
  <si>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</si>
  <si>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</si>
  <si>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</si>
  <si>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</si>
  <si>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</si>
  <si>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</si>
  <si>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</si>
  <si>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</si>
  <si>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</si>
  <si>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</si>
  <si>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</si>
  <si>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</si>
  <si>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</si>
  <si>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</si>
  <si>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</si>
  <si>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</si>
  <si>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</si>
  <si>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</si>
  <si>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</si>
  <si>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</si>
  <si>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</si>
  <si>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</si>
  <si>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</si>
  <si>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</si>
  <si>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</si>
  <si>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</si>
  <si>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</si>
  <si>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</si>
  <si>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</si>
  <si>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</si>
  <si>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</si>
  <si>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</si>
  <si>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</si>
  <si>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</si>
  <si>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</si>
  <si>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</si>
  <si>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</si>
  <si>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</si>
  <si>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</si>
  <si>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</si>
  <si>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</si>
  <si>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</si>
  <si>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</si>
  <si>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</si>
  <si>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</si>
  <si>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</si>
  <si>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</si>
  <si>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</si>
  <si>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</si>
  <si>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</si>
  <si>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</si>
  <si>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</si>
  <si>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</si>
  <si>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</si>
  <si>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</si>
  <si>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</si>
  <si>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</si>
  <si>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</si>
  <si>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</si>
  <si>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</si>
  <si>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</si>
  <si>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</si>
  <si>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</si>
  <si>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</si>
  <si>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</si>
  <si>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</si>
  <si>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</si>
  <si>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</si>
  <si>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</si>
  <si>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</si>
  <si>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</si>
  <si>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</si>
  <si>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</si>
  <si>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</si>
  <si>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</si>
  <si>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</si>
  <si>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</si>
  <si>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</si>
  <si>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</si>
  <si>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</si>
  <si>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</si>
  <si>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</si>
  <si>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</si>
  <si>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</si>
  <si>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</si>
  <si>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</si>
  <si>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</si>
  <si>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</si>
  <si>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</si>
  <si>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</si>
  <si>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</si>
  <si>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</si>
  <si>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</si>
  <si>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</si>
  <si>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</si>
  <si>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</si>
  <si>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</si>
  <si>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</si>
  <si>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</si>
  <si>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</si>
  <si>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</si>
  <si>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</si>
  <si>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</si>
  <si>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</si>
  <si>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</si>
  <si>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</si>
  <si>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</si>
  <si>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</si>
  <si>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</si>
  <si>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</si>
  <si>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</si>
  <si>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</si>
  <si>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</si>
  <si>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</si>
  <si>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</si>
  <si>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</si>
  <si>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</si>
  <si>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</si>
  <si>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</si>
  <si>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</si>
  <si>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</si>
  <si>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</si>
  <si>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</si>
  <si>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</si>
  <si>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</si>
  <si>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</si>
  <si>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</si>
  <si>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</si>
  <si>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</si>
  <si>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</si>
  <si>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</si>
  <si>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</si>
  <si>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</si>
  <si>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</si>
  <si>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</si>
  <si>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</si>
  <si>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</si>
  <si>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</si>
  <si>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</si>
  <si>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</si>
  <si>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</si>
  <si>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</si>
  <si>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</si>
  <si>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</si>
  <si>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</si>
  <si>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</si>
  <si>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</si>
  <si>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</si>
  <si>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</si>
  <si>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</si>
  <si>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</si>
  <si>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</si>
  <si>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</si>
  <si>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</si>
  <si>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</si>
  <si>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</si>
  <si>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</si>
  <si>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</si>
  <si>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</si>
  <si>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</si>
  <si>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</si>
  <si>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</si>
  <si>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</si>
  <si>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</si>
  <si>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</si>
  <si>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</si>
  <si>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</si>
  <si>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</si>
  <si>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</si>
  <si>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</si>
  <si>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</si>
  <si>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</si>
  <si>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</si>
  <si>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</si>
  <si>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</si>
  <si>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</si>
  <si>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</si>
  <si>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</si>
  <si>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</si>
  <si>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</si>
  <si>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</si>
  <si>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</si>
  <si>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</si>
  <si>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</si>
  <si>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</si>
  <si>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</si>
  <si>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</si>
  <si>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</si>
  <si>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</si>
  <si>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</si>
  <si>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</si>
  <si>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</si>
  <si>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</si>
  <si>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</si>
  <si>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</si>
  <si>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</si>
  <si>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</si>
  <si>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</si>
  <si>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</si>
  <si>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</si>
  <si>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</si>
  <si>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</si>
  <si>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</si>
  <si>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</si>
  <si>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</si>
  <si>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</si>
  <si>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</si>
  <si>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</si>
  <si>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</si>
  <si>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</si>
  <si>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</si>
  <si>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</si>
  <si>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</si>
  <si>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</si>
  <si>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</si>
  <si>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</si>
  <si>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</si>
  <si>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</si>
  <si>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</si>
  <si>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</si>
  <si>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</si>
  <si>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</si>
  <si>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</si>
  <si>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</si>
  <si>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</si>
  <si>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</si>
  <si>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</si>
  <si>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</si>
  <si>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</si>
  <si>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</si>
  <si>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</si>
  <si>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</si>
  <si>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</si>
  <si>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</si>
  <si>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</si>
  <si>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</si>
  <si>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</si>
  <si>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</si>
  <si>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</si>
  <si>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</si>
  <si>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</si>
  <si>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</si>
  <si>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</si>
  <si>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</si>
  <si>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</si>
  <si>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</si>
  <si>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</si>
  <si>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</si>
  <si>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</si>
  <si>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</si>
  <si>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</si>
  <si>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</si>
  <si>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</si>
  <si>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</si>
  <si>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</si>
  <si>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</si>
  <si>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</si>
  <si>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</si>
  <si>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</si>
  <si>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</si>
  <si>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</si>
  <si>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</si>
  <si>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</si>
  <si>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</si>
  <si>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</si>
  <si>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</si>
  <si>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</si>
  <si>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</si>
  <si>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</si>
  <si>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</si>
  <si>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</si>
  <si>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</si>
  <si>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</si>
  <si>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</si>
  <si>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</si>
  <si>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</si>
  <si>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</si>
  <si>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</si>
  <si>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</si>
  <si>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</si>
  <si>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</si>
  <si>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</si>
  <si>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</si>
  <si>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</si>
  <si>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</si>
  <si>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</si>
  <si>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</si>
  <si>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</si>
  <si>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</si>
  <si>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</si>
  <si>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</si>
  <si>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</si>
  <si>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</si>
  <si>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</si>
  <si>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</si>
  <si>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</si>
  <si>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</si>
  <si>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</si>
  <si>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</si>
  <si>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</si>
  <si>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</si>
  <si>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</si>
  <si>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</si>
  <si>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</si>
  <si>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</si>
  <si>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</si>
  <si>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</si>
  <si>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</si>
  <si>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</si>
  <si>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</si>
  <si>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</si>
  <si>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</si>
  <si>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</si>
  <si>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</si>
  <si>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</si>
  <si>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</si>
  <si>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</si>
  <si>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</si>
  <si>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</si>
  <si>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</si>
  <si>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</si>
  <si>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</si>
  <si>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</si>
  <si>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</si>
  <si>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</si>
  <si>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</si>
  <si>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</si>
  <si>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</si>
  <si>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</si>
  <si>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</si>
  <si>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</si>
  <si>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</si>
  <si>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</si>
  <si>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</si>
  <si>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</si>
  <si>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</si>
  <si>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</si>
  <si>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</si>
  <si>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</si>
  <si>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</si>
  <si>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</si>
  <si>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</si>
  <si>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</si>
  <si>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</si>
  <si>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</si>
  <si>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</si>
  <si>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</si>
  <si>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</si>
  <si>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</si>
  <si>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</si>
  <si>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</si>
  <si>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</si>
  <si>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</si>
  <si>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</si>
  <si>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</si>
  <si>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</si>
  <si>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</si>
  <si>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</si>
  <si>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</si>
  <si>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</si>
  <si>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</si>
  <si>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</si>
  <si>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</si>
  <si>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</si>
  <si>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</si>
  <si>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</si>
  <si>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</si>
  <si>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</si>
  <si>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</si>
  <si>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</si>
  <si>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</si>
  <si>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</si>
  <si>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</si>
  <si>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</si>
  <si>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</si>
  <si>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</si>
  <si>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</si>
  <si>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</si>
  <si>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</si>
  <si>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</si>
  <si>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</si>
  <si>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</si>
  <si>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</si>
  <si>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</si>
  <si>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</si>
  <si>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</si>
  <si>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</si>
  <si>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</si>
  <si>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</si>
  <si>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</si>
  <si>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</si>
  <si>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</si>
  <si>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</si>
  <si>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</si>
  <si>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</si>
  <si>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</si>
  <si>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</si>
  <si>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</si>
  <si>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</si>
  <si>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</si>
  <si>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</si>
  <si>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</si>
  <si>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</si>
  <si>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</si>
  <si>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</si>
  <si>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</si>
  <si>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</si>
  <si>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</si>
  <si>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</si>
  <si>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</si>
  <si>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</si>
  <si>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</si>
  <si>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</si>
  <si>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</si>
  <si>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</si>
  <si>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</si>
  <si>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</si>
  <si>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</si>
  <si>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</si>
  <si>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</si>
  <si>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</si>
  <si>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</si>
  <si>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</si>
  <si>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</si>
  <si>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</si>
  <si>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</si>
  <si>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</si>
  <si>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</si>
  <si>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</si>
  <si>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</si>
  <si>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</si>
  <si>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</si>
  <si>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</si>
  <si>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</si>
  <si>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</si>
  <si>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</si>
  <si>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</si>
  <si>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</si>
  <si>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</si>
  <si>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</si>
  <si>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</si>
  <si>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</si>
  <si>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</si>
  <si>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</si>
  <si>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</si>
  <si>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</si>
  <si>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</si>
  <si>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</si>
  <si>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</si>
  <si>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</si>
  <si>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</si>
  <si>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</si>
  <si>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</si>
  <si>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</si>
  <si>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</si>
  <si>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</si>
  <si>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</si>
  <si>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</si>
  <si>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</si>
  <si>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</si>
  <si>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</si>
  <si>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</si>
  <si>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</si>
  <si>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</si>
  <si>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</si>
  <si>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</si>
  <si>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</si>
  <si>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</si>
  <si>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</si>
  <si>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</si>
  <si>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</si>
  <si>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</si>
  <si>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</si>
  <si>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</si>
  <si>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</si>
  <si>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</si>
  <si>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</si>
  <si>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</si>
  <si>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</si>
  <si>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</si>
  <si>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</si>
  <si>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</si>
  <si>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</si>
  <si>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</si>
  <si>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</si>
  <si>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</si>
  <si>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</si>
  <si>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</si>
  <si>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</si>
  <si>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</si>
  <si>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</si>
  <si>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</si>
  <si>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</si>
  <si>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</si>
  <si>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</si>
  <si>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</si>
  <si>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</si>
  <si>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</si>
  <si>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</si>
  <si>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</si>
  <si>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</si>
  <si>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</si>
  <si>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</si>
  <si>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</si>
  <si>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</si>
  <si>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</si>
  <si>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</si>
  <si>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</si>
  <si>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</si>
  <si>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</si>
  <si>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</si>
  <si>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</si>
  <si>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</si>
  <si>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</si>
  <si>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</si>
  <si>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</si>
  <si>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</si>
  <si>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</si>
  <si>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</si>
  <si>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</si>
  <si>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</si>
  <si>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</si>
  <si>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</si>
  <si>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</si>
  <si>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</si>
  <si>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</si>
  <si>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</si>
  <si>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</si>
  <si>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</si>
  <si>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</si>
  <si>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</si>
  <si>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</si>
  <si>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</si>
  <si>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</si>
  <si>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</si>
  <si>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</si>
  <si>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</si>
  <si>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</si>
  <si>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</si>
  <si>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</si>
  <si>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</si>
  <si>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</si>
  <si>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</si>
  <si>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</si>
  <si>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</si>
  <si>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</si>
  <si>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</si>
  <si>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</si>
  <si>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</si>
  <si>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</si>
  <si>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</si>
  <si>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</si>
  <si>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</si>
  <si>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</si>
  <si>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</si>
  <si>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</si>
  <si>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</si>
  <si>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</si>
  <si>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</si>
  <si>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</si>
  <si>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</si>
  <si>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</si>
  <si>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</si>
  <si>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</si>
  <si>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</si>
  <si>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</si>
  <si>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</si>
  <si>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</si>
  <si>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</si>
  <si>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</si>
  <si>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</si>
  <si>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</si>
  <si>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</si>
  <si>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</si>
  <si>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</si>
  <si>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</si>
  <si>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</si>
  <si>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</si>
  <si>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</si>
  <si>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</si>
  <si>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</si>
  <si>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</si>
  <si>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</si>
  <si>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</si>
  <si>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</si>
  <si>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</si>
  <si>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</si>
  <si>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</si>
  <si>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</si>
  <si>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</si>
  <si>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</si>
  <si>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</si>
  <si>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</si>
  <si>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</si>
  <si>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</si>
  <si>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</si>
  <si>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</si>
  <si>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</si>
  <si>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</si>
  <si>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</si>
  <si>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</si>
  <si>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</si>
  <si>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</si>
  <si>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</si>
  <si>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</si>
  <si>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</si>
  <si>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</si>
  <si>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</si>
  <si>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</si>
  <si>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</si>
  <si>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</si>
  <si>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</si>
  <si>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</si>
  <si>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</si>
  <si>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</si>
  <si>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</si>
  <si>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</si>
  <si>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</si>
  <si>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</si>
  <si>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</si>
  <si>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</si>
  <si>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</si>
  <si>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</si>
  <si>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</si>
  <si>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</si>
  <si>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</si>
  <si>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</si>
  <si>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</si>
  <si>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</si>
  <si>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</si>
  <si>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</si>
  <si>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</si>
  <si>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</si>
  <si>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</si>
  <si>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</si>
  <si>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</si>
  <si>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</si>
  <si>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</si>
  <si>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</si>
  <si>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</si>
  <si>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</si>
  <si>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</si>
  <si>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</si>
  <si>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</si>
  <si>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</si>
  <si>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</si>
  <si>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</si>
  <si>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</si>
  <si>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</si>
  <si>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</si>
  <si>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</si>
  <si>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</si>
  <si>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</si>
  <si>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</si>
  <si>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</si>
  <si>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</si>
  <si>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</si>
  <si>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</si>
  <si>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</si>
  <si>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</si>
  <si>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</si>
  <si>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</si>
  <si>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</si>
  <si>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</si>
  <si>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</si>
  <si>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</si>
  <si>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</si>
  <si>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</si>
  <si>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</si>
  <si>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</si>
  <si>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</si>
  <si>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</si>
  <si>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</si>
  <si>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</si>
  <si>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</si>
  <si>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</si>
  <si>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</si>
  <si>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</si>
  <si>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</si>
  <si>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</si>
  <si>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</si>
  <si>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</si>
  <si>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</si>
  <si>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</si>
  <si>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</si>
  <si>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</si>
  <si>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</si>
  <si>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</si>
  <si>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</si>
  <si>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</si>
  <si>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</si>
  <si>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</si>
  <si>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</si>
  <si>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</si>
  <si>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</si>
  <si>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</si>
  <si>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</si>
  <si>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</si>
  <si>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</si>
  <si>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</si>
  <si>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</si>
  <si>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</si>
  <si>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</si>
  <si>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</si>
  <si>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</si>
  <si>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</si>
  <si>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</si>
  <si>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</si>
  <si>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</si>
  <si>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</si>
  <si>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</si>
  <si>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</si>
  <si>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</si>
  <si>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</si>
  <si>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</si>
  <si>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</si>
  <si>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</si>
  <si>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</si>
  <si>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</si>
  <si>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</si>
  <si>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</si>
  <si>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</si>
  <si>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</si>
  <si>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</si>
  <si>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</si>
  <si>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</si>
  <si>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</si>
  <si>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</si>
  <si>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</si>
  <si>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</si>
  <si>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</si>
  <si>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</si>
  <si>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</si>
  <si>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</si>
  <si>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</si>
  <si>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</si>
  <si>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</si>
  <si>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</si>
  <si>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</si>
  <si>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</si>
  <si>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</si>
  <si>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</si>
  <si>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</si>
  <si>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</si>
  <si>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</si>
  <si>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</si>
  <si>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</si>
  <si>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</si>
  <si>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</si>
  <si>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</si>
  <si>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</si>
  <si>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</si>
  <si>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</si>
  <si>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</si>
  <si>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</si>
  <si>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</si>
  <si>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</si>
  <si>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</si>
  <si>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</si>
  <si>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</si>
  <si>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</si>
  <si>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</si>
  <si>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</si>
  <si>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</si>
  <si>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</si>
  <si>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</si>
  <si>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</si>
  <si>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</si>
  <si>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</si>
  <si>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</si>
  <si>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</si>
  <si>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</si>
  <si>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</si>
  <si>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</si>
  <si>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</si>
  <si>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</si>
  <si>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</si>
  <si>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</si>
  <si>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</si>
  <si>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</si>
  <si>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</si>
  <si>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</si>
  <si>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</si>
  <si>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</si>
  <si>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</si>
  <si>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</si>
  <si>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</si>
  <si>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</si>
  <si>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</si>
  <si>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</si>
  <si>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</si>
  <si>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</si>
  <si>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</si>
  <si>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</si>
  <si>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</si>
  <si>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</si>
  <si>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</si>
  <si>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</si>
  <si>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</si>
  <si>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</si>
  <si>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</si>
  <si>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</si>
  <si>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</si>
  <si>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</si>
  <si>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</si>
  <si>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</si>
  <si>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</si>
  <si>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</si>
  <si>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</si>
  <si>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</si>
  <si>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</si>
  <si>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</si>
  <si>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</si>
  <si>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</si>
  <si>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</si>
  <si>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</si>
  <si>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</si>
  <si>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</si>
  <si>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</si>
  <si>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</si>
  <si>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</si>
  <si>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</si>
  <si>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</si>
  <si>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</si>
  <si>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</si>
  <si>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</si>
  <si>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</si>
  <si>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</si>
  <si>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</si>
  <si>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</si>
  <si>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</si>
  <si>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</si>
  <si>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</si>
  <si>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</si>
  <si>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</si>
  <si>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</si>
  <si>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</si>
  <si>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</si>
  <si>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</si>
  <si>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</si>
  <si>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</si>
  <si>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</si>
  <si>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</si>
  <si>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</si>
  <si>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</si>
  <si>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</si>
  <si>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</si>
  <si>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</si>
  <si>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</si>
  <si>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</si>
  <si>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</si>
  <si>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</si>
  <si>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</si>
  <si>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</si>
  <si>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</si>
  <si>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</si>
  <si>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</si>
  <si>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</si>
  <si>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</si>
  <si>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</si>
  <si>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</si>
  <si>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</si>
  <si>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</si>
  <si>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</si>
  <si>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</si>
  <si>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</si>
  <si>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</si>
  <si>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</si>
  <si>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</si>
  <si>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</si>
  <si>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</si>
  <si>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</si>
  <si>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</si>
  <si>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</si>
  <si>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</si>
  <si>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</si>
  <si>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</si>
  <si>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</si>
  <si>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</si>
  <si>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</si>
  <si>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</si>
  <si>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</si>
  <si>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</si>
  <si>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</si>
  <si>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</si>
  <si>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</si>
  <si>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</si>
  <si>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</si>
  <si>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</si>
  <si>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</si>
  <si>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</si>
  <si>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</si>
  <si>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</si>
  <si>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</si>
  <si>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</si>
  <si>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</si>
  <si>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</si>
  <si>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</si>
  <si>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</si>
  <si>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</si>
  <si>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</si>
  <si>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</si>
  <si>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</si>
  <si>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</si>
  <si>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</si>
  <si>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</si>
  <si>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</si>
  <si>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</si>
  <si>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</si>
  <si>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</si>
  <si>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</si>
  <si>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</si>
  <si>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</si>
  <si>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</si>
  <si>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</si>
  <si>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</si>
  <si>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</si>
  <si>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</si>
  <si>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</si>
  <si>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</si>
  <si>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</si>
  <si>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</si>
  <si>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</si>
  <si>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</si>
  <si>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</si>
  <si>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</si>
  <si>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</si>
  <si>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</si>
  <si>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</si>
  <si>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</si>
  <si>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</si>
  <si>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</si>
  <si>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</si>
  <si>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</si>
  <si>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</si>
  <si>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</si>
  <si>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</si>
  <si>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</si>
  <si>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</si>
  <si>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</si>
  <si>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</si>
  <si>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</si>
  <si>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</si>
  <si>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</si>
  <si>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</si>
  <si>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</si>
  <si>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</si>
  <si>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</si>
  <si>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</si>
  <si>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</si>
  <si>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</si>
  <si>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</si>
  <si>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</si>
  <si>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</si>
  <si>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</si>
  <si>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</si>
  <si>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</si>
  <si>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</si>
  <si>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</si>
  <si>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</si>
  <si>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</si>
  <si>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</si>
  <si>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</si>
  <si>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</si>
  <si>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</si>
  <si>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</si>
  <si>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</si>
  <si>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</si>
  <si>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</si>
  <si>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</si>
  <si>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</si>
  <si>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</si>
  <si>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</si>
  <si>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</si>
  <si>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</si>
  <si>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</si>
  <si>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</si>
  <si>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</si>
  <si>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</si>
  <si>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</si>
  <si>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</si>
  <si>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</si>
  <si>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</si>
  <si>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</si>
  <si>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</si>
  <si>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</si>
  <si>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</si>
  <si>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</si>
  <si>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</si>
  <si>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</si>
  <si>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</si>
  <si>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</si>
  <si>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</si>
  <si>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</si>
  <si>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</si>
  <si>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</si>
  <si>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</si>
  <si>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</si>
  <si>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</si>
  <si>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</si>
  <si>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</si>
  <si>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</si>
  <si>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</si>
  <si>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</si>
  <si>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</si>
  <si>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</si>
  <si>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</si>
  <si>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</si>
  <si>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</si>
  <si>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</si>
  <si>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</si>
  <si>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</si>
  <si>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</si>
  <si>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</si>
  <si>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</si>
  <si>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</si>
  <si>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</si>
  <si>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</si>
  <si>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</si>
  <si>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</si>
  <si>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</si>
  <si>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</si>
  <si>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</si>
  <si>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</si>
  <si>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</si>
  <si>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</si>
  <si>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</si>
  <si>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</si>
  <si>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</si>
  <si>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</si>
  <si>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</si>
  <si>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</si>
  <si>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</si>
  <si>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</si>
  <si>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</si>
  <si>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</si>
  <si>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</si>
  <si>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</si>
  <si>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</si>
  <si>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</si>
  <si>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</si>
  <si>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</si>
  <si>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</si>
  <si>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</si>
  <si>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</si>
  <si>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</si>
  <si>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</si>
  <si>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</si>
  <si>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</si>
  <si>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</si>
  <si>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</si>
  <si>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</si>
  <si>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</si>
  <si>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</si>
  <si>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</si>
  <si>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</si>
  <si>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</si>
  <si>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</si>
  <si>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</si>
  <si>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</si>
  <si>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</si>
  <si>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</si>
  <si>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</si>
  <si>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</si>
  <si>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</si>
  <si>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</si>
  <si>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</si>
  <si>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</si>
  <si>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</si>
  <si>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</si>
  <si>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</si>
  <si>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</si>
  <si>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</si>
  <si>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</si>
  <si>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</si>
  <si>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</si>
  <si>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</si>
  <si>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</si>
  <si>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</si>
  <si>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</si>
  <si>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</si>
  <si>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</si>
  <si>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</si>
  <si>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</si>
  <si>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</si>
  <si>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</si>
  <si>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</si>
  <si>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</si>
  <si>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</si>
  <si>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</si>
  <si>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</si>
  <si>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</si>
  <si>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</si>
  <si>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</si>
  <si>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</si>
  <si>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</si>
  <si>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</si>
  <si>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</si>
  <si>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</si>
  <si>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</si>
  <si>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</si>
  <si>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</si>
  <si>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</si>
  <si>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</si>
  <si>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</si>
  <si>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</si>
  <si>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</si>
  <si>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</si>
  <si>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</si>
  <si>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</si>
  <si>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</si>
  <si>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</si>
  <si>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</si>
  <si>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</si>
  <si>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</si>
  <si>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</si>
  <si>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</si>
  <si>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</si>
  <si>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</si>
  <si>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</si>
  <si>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</si>
  <si>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</si>
  <si>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</si>
  <si>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</si>
  <si>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</si>
  <si>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</si>
  <si>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</si>
  <si>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</si>
  <si>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</si>
  <si>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</si>
  <si>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</si>
  <si>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</si>
  <si>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</si>
  <si>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</si>
  <si>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</si>
  <si>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</si>
  <si>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</si>
  <si>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</si>
  <si>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</si>
  <si>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</si>
  <si>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</si>
  <si>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</si>
  <si>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</si>
  <si>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</si>
  <si>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</si>
  <si>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</si>
  <si>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</si>
  <si>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</si>
  <si>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</si>
  <si>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</si>
  <si>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</si>
  <si>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</si>
  <si>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</si>
  <si>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</si>
  <si>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</si>
  <si>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</si>
  <si>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</si>
  <si>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</si>
  <si>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</si>
  <si>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</si>
  <si>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</si>
  <si>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</si>
  <si>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</si>
  <si>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</si>
  <si>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</si>
  <si>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</si>
  <si>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</si>
  <si>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</si>
  <si>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</si>
  <si>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</si>
  <si>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</si>
  <si>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</si>
  <si>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</si>
  <si>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</si>
  <si>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</si>
  <si>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</si>
  <si>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</si>
  <si>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</si>
  <si>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</si>
  <si>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</si>
  <si>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</si>
  <si>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</si>
  <si>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</si>
  <si>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</si>
  <si>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</si>
  <si>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</si>
  <si>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</si>
  <si>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</si>
  <si>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</si>
  <si>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</si>
  <si>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</si>
  <si>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</si>
  <si>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</si>
  <si>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</si>
  <si>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</si>
  <si>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</si>
  <si>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</si>
  <si>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</si>
  <si>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</si>
  <si>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</si>
  <si>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</si>
  <si>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</si>
  <si>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</si>
  <si>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</si>
  <si>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</si>
  <si>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</si>
  <si>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</si>
  <si>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</si>
  <si>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</si>
  <si>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</si>
  <si>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</si>
  <si>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</si>
  <si>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</si>
  <si>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</si>
  <si>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</si>
  <si>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</si>
  <si>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</si>
  <si>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</si>
  <si>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</si>
  <si>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</si>
  <si>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</si>
  <si>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</si>
  <si>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</si>
  <si>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</si>
  <si>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</si>
  <si>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</si>
  <si>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</si>
  <si>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</si>
  <si>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</si>
  <si>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</si>
  <si>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</si>
  <si>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</si>
  <si>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</si>
  <si>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</si>
  <si>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</si>
  <si>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</si>
  <si>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</si>
  <si>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</si>
  <si>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</si>
  <si>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</si>
  <si>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</si>
  <si>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</si>
  <si>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</si>
  <si>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</si>
  <si>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</si>
  <si>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</si>
  <si>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</si>
  <si>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</si>
  <si>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</si>
  <si>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</si>
  <si>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</si>
  <si>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</si>
  <si>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</si>
  <si>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</si>
  <si>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</si>
  <si>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</si>
  <si>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</si>
  <si>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</si>
  <si>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</si>
  <si>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</si>
  <si>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</si>
  <si>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</si>
  <si>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</si>
  <si>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</si>
  <si>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</si>
  <si>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</si>
  <si>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</si>
  <si>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</si>
  <si>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</si>
  <si>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</si>
  <si>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</si>
  <si>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</si>
  <si>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</si>
  <si>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</si>
  <si>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</si>
  <si>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</si>
  <si>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</si>
  <si>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</si>
  <si>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</si>
  <si>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</si>
  <si>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</si>
  <si>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</si>
  <si>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</si>
  <si>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</si>
  <si>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</si>
  <si>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</si>
  <si>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</si>
  <si>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</si>
  <si>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</si>
  <si>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</si>
  <si>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</si>
  <si>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</si>
  <si>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</si>
  <si>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</si>
  <si>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</si>
  <si>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</si>
  <si>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</si>
  <si>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</si>
  <si>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</si>
  <si>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</si>
  <si>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</si>
  <si>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</si>
  <si>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</si>
  <si>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</si>
  <si>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</si>
  <si>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</si>
  <si>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</si>
  <si>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</si>
  <si>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</si>
  <si>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</si>
  <si>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</si>
  <si>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</si>
  <si>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</si>
  <si>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</si>
  <si>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</si>
  <si>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</si>
  <si>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</si>
  <si>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</si>
  <si>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</si>
  <si>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</si>
  <si>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</si>
  <si>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</si>
  <si>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</si>
  <si>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</si>
  <si>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</si>
  <si>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</si>
  <si>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</si>
  <si>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</si>
  <si>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</si>
  <si>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</si>
  <si>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</si>
  <si>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</si>
  <si>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</si>
  <si>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</si>
  <si>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</si>
  <si>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</si>
  <si>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</si>
  <si>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</si>
  <si>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</si>
  <si>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</si>
  <si>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</si>
  <si>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</si>
  <si>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</si>
  <si>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</si>
  <si>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</si>
  <si>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</si>
  <si>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</si>
  <si>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</si>
  <si>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</si>
  <si>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</si>
  <si>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</si>
  <si>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</si>
  <si>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</si>
  <si>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</si>
  <si>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</si>
  <si>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</si>
  <si>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</si>
  <si>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</si>
  <si>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</si>
  <si>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</si>
  <si>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</si>
  <si>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</si>
  <si>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</si>
  <si>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</si>
  <si>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</si>
  <si>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</si>
  <si>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</si>
  <si>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</si>
  <si>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</si>
  <si>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</si>
  <si>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</si>
  <si>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</si>
  <si>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</si>
  <si>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</si>
  <si>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</si>
  <si>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</si>
  <si>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</si>
  <si>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</si>
  <si>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</si>
  <si>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</si>
  <si>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</si>
  <si>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</si>
  <si>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</si>
  <si>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</si>
  <si>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</si>
  <si>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</si>
  <si>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</si>
  <si>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</si>
  <si>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</si>
  <si>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</si>
  <si>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</si>
  <si>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</si>
  <si>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</si>
  <si>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</si>
  <si>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</si>
  <si>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</si>
  <si>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</si>
  <si>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</si>
  <si>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</si>
  <si>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</si>
  <si>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</si>
  <si>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</si>
  <si>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</si>
  <si>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</si>
  <si>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</si>
  <si>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</si>
  <si>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</si>
  <si>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</si>
  <si>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</si>
  <si>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</si>
  <si>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</si>
  <si>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</si>
  <si>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</si>
  <si>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</si>
  <si>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</si>
  <si>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</si>
  <si>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</si>
  <si>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</si>
  <si>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</si>
  <si>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</si>
  <si>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</si>
  <si>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</si>
  <si>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</si>
  <si>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</si>
  <si>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</si>
  <si>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</si>
  <si>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</si>
  <si>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</si>
  <si>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</si>
  <si>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</si>
  <si>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</si>
  <si>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</si>
  <si>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</si>
  <si>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</si>
  <si>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</si>
  <si>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</si>
  <si>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</si>
  <si>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</si>
  <si>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</si>
  <si>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</si>
  <si>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</si>
  <si>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</si>
  <si>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</si>
  <si>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</si>
  <si>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</si>
  <si>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</si>
  <si>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</si>
  <si>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</si>
  <si>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</si>
  <si>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</si>
  <si>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</si>
  <si>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</si>
  <si>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</si>
  <si>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</si>
  <si>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</si>
  <si>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</si>
  <si>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</si>
  <si>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</si>
  <si>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</si>
  <si>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</si>
  <si>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</si>
  <si>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</si>
  <si>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</si>
  <si>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</si>
  <si>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</si>
  <si>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</si>
  <si>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</si>
  <si>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</si>
  <si>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</si>
  <si>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</si>
  <si>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</si>
  <si>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</si>
  <si>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</si>
  <si>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</si>
  <si>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</si>
  <si>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</si>
  <si>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</si>
  <si>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</si>
  <si>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</si>
  <si>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</si>
  <si>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</si>
  <si>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</si>
  <si>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</si>
  <si>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</si>
  <si>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</si>
  <si>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</si>
  <si>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</si>
  <si>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</si>
  <si>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</si>
  <si>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</si>
  <si>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</si>
  <si>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</si>
  <si>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</si>
  <si>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</si>
  <si>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</si>
  <si>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</si>
  <si>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</si>
  <si>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</si>
  <si>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</si>
  <si>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</si>
  <si>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</si>
  <si>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</si>
  <si>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</si>
  <si>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</si>
  <si>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</si>
  <si>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</si>
  <si>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</si>
  <si>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</si>
  <si>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</si>
  <si>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</si>
  <si>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</si>
  <si>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</si>
  <si>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</si>
  <si>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</si>
  <si>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</si>
  <si>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</si>
  <si>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</si>
  <si>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</si>
  <si>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</si>
  <si>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</si>
  <si>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</si>
  <si>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</si>
  <si>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</si>
  <si>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</si>
  <si>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</si>
  <si>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</si>
  <si>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</si>
  <si>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</si>
  <si>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</si>
  <si>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</si>
  <si>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</si>
  <si>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</si>
  <si>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</si>
  <si>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</si>
  <si>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</si>
  <si>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</si>
  <si>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</si>
  <si>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</si>
  <si>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</si>
  <si>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</si>
  <si>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</si>
  <si>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</si>
  <si>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</si>
  <si>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</si>
  <si>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</si>
  <si>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</si>
  <si>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</si>
  <si>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</si>
  <si>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</si>
  <si>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</si>
  <si>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</si>
  <si>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</si>
  <si>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</si>
  <si>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</si>
  <si>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</si>
  <si>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</si>
  <si>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</si>
  <si>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</si>
  <si>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</si>
  <si>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</si>
  <si>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</si>
  <si>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</si>
  <si>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</si>
  <si>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</si>
  <si>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</si>
  <si>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</si>
  <si>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</si>
  <si>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</si>
  <si>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</si>
  <si>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</si>
  <si>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</si>
  <si>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</si>
  <si>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</si>
  <si>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</si>
  <si>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</si>
  <si>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</si>
  <si>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</si>
  <si>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</si>
  <si>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</si>
  <si>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</si>
  <si>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</si>
  <si>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</si>
  <si>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</si>
  <si>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</si>
  <si>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</si>
  <si>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</si>
  <si>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</si>
  <si>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</si>
  <si>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</si>
  <si>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</si>
  <si>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</si>
  <si>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</si>
  <si>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</si>
  <si>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</si>
  <si>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</si>
  <si>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</si>
  <si>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</si>
  <si>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</si>
  <si>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</si>
  <si>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</si>
  <si>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</si>
  <si>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</si>
  <si>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</si>
  <si>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</si>
  <si>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</si>
  <si>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</si>
  <si>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</si>
  <si>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</si>
  <si>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</si>
  <si>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</si>
  <si>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</si>
  <si>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</si>
  <si>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</si>
  <si>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</si>
  <si>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</si>
  <si>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</si>
  <si>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</si>
  <si>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</si>
  <si>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</si>
  <si>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</si>
  <si>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</si>
  <si>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</si>
  <si>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</si>
  <si>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</si>
  <si>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</si>
  <si>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</si>
  <si>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</si>
  <si>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</si>
  <si>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</si>
  <si>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</si>
  <si>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</si>
  <si>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</si>
  <si>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</si>
  <si>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</si>
  <si>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</si>
  <si>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</si>
  <si>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</si>
  <si>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</si>
  <si>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</si>
  <si>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</si>
  <si>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</si>
  <si>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</si>
  <si>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</si>
  <si>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</si>
  <si>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</si>
  <si>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</si>
  <si>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</si>
  <si>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</si>
  <si>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</si>
  <si>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</si>
  <si>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</si>
  <si>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</si>
  <si>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</si>
  <si>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</si>
  <si>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</si>
  <si>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</si>
  <si>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</si>
  <si>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</si>
  <si>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</si>
  <si>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</si>
  <si>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</si>
  <si>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</si>
  <si>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</si>
  <si>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</si>
  <si>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</si>
  <si>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</si>
  <si>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</si>
  <si>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</si>
  <si>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</si>
  <si>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</si>
  <si>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</si>
  <si>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</si>
  <si>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</si>
  <si>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</si>
  <si>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</si>
  <si>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</si>
  <si>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</si>
  <si>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</si>
  <si>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</si>
  <si>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</si>
  <si>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</si>
  <si>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</si>
  <si>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</si>
  <si>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</si>
  <si>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</si>
  <si>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</si>
  <si>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</si>
  <si>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</si>
  <si>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</si>
  <si>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</si>
  <si>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</si>
  <si>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</si>
  <si>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</si>
  <si>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</si>
  <si>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</si>
  <si>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</si>
  <si>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</si>
  <si>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</si>
  <si>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</si>
  <si>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</si>
  <si>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</si>
  <si>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</si>
  <si>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</si>
  <si>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</si>
  <si>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</si>
  <si>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</si>
  <si>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</si>
  <si>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</si>
  <si>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</si>
  <si>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</si>
  <si>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</si>
  <si>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</si>
  <si>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</si>
  <si>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</si>
  <si>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</si>
  <si>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</si>
  <si>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</si>
  <si>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</si>
  <si>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</si>
  <si>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</si>
  <si>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</si>
  <si>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</si>
  <si>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</si>
  <si>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</si>
  <si>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</si>
  <si>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</si>
  <si>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</si>
  <si>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</si>
  <si>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</si>
  <si>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</si>
  <si>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</si>
  <si>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</si>
  <si>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</si>
  <si>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</si>
  <si>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</si>
  <si>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</si>
  <si>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</si>
  <si>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</si>
  <si>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</si>
  <si>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</si>
  <si>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</si>
  <si>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</si>
  <si>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</si>
  <si>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</si>
  <si>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</si>
  <si>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</si>
  <si>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</si>
  <si>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</si>
  <si>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</si>
  <si>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</si>
  <si>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</si>
  <si>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</si>
  <si>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</si>
  <si>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</si>
  <si>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</si>
  <si>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</si>
  <si>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</si>
  <si>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</si>
  <si>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</si>
  <si>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</si>
  <si>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</si>
  <si>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</si>
  <si>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</si>
  <si>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</si>
  <si>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</si>
  <si>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</si>
  <si>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</si>
  <si>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</si>
  <si>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</si>
  <si>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</si>
  <si>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</si>
  <si>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</si>
  <si>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</si>
  <si>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</si>
  <si>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</si>
  <si>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</si>
  <si>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</si>
  <si>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</si>
  <si>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</si>
  <si>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</si>
  <si>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</si>
  <si>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</si>
  <si>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</si>
  <si>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</si>
  <si>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</si>
  <si>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</si>
  <si>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</si>
  <si>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</si>
  <si>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</si>
  <si>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</si>
  <si>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</si>
  <si>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</si>
  <si>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</si>
  <si>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</si>
  <si>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</si>
  <si>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</si>
  <si>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</si>
  <si>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</si>
  <si>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</si>
  <si>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</si>
  <si>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</si>
  <si>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</si>
  <si>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</si>
  <si>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</si>
  <si>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</si>
  <si>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</si>
  <si>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</si>
  <si>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</si>
  <si>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</si>
  <si>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</si>
  <si>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</si>
  <si>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</si>
  <si>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</si>
  <si>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</si>
  <si>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</si>
  <si>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</si>
  <si>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</si>
  <si>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</si>
  <si>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</si>
  <si>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</si>
  <si>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</si>
  <si>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</si>
  <si>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</si>
  <si>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</si>
  <si>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</si>
  <si>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</si>
  <si>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</si>
  <si>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</si>
  <si>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</si>
  <si>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</si>
  <si>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</si>
  <si>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</si>
  <si>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</si>
  <si>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</si>
  <si>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</si>
  <si>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</si>
  <si>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</si>
  <si>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</si>
  <si>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</si>
  <si>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</si>
  <si>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</si>
  <si>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</si>
  <si>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</si>
  <si>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</si>
  <si>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</si>
  <si>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</si>
  <si>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</si>
  <si>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</si>
  <si>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</si>
  <si>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</si>
  <si>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</si>
  <si>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</si>
  <si>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</si>
  <si>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</si>
  <si>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</si>
  <si>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</si>
  <si>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</si>
  <si>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</si>
  <si>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</si>
  <si>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</si>
  <si>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</si>
  <si>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</si>
  <si>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</si>
  <si>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</si>
  <si>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</si>
  <si>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</si>
  <si>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</si>
  <si>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</si>
  <si>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</si>
  <si>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</si>
  <si>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</si>
  <si>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</si>
  <si>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</si>
  <si>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</si>
  <si>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</si>
  <si>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</si>
  <si>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</si>
  <si>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</si>
  <si>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</si>
  <si>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</si>
  <si>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</si>
  <si>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</si>
  <si>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</si>
  <si>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</si>
  <si>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</si>
  <si>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</si>
  <si>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</si>
  <si>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</si>
  <si>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</si>
  <si>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</si>
  <si>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</si>
  <si>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</si>
  <si>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</si>
  <si>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</si>
  <si>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</si>
  <si>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</si>
  <si>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</si>
  <si>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</si>
  <si>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</si>
  <si>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</si>
  <si>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</si>
  <si>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</si>
  <si>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</si>
  <si>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</si>
  <si>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</si>
  <si>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</si>
  <si>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</si>
  <si>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</si>
  <si>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</si>
  <si>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</si>
  <si>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</si>
  <si>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</si>
  <si>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</si>
  <si>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</si>
  <si>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</si>
  <si>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</si>
  <si>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</si>
  <si>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</si>
  <si>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</si>
  <si>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</si>
  <si>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</si>
  <si>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</si>
  <si>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</si>
  <si>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</si>
  <si>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</si>
  <si>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</si>
  <si>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</si>
  <si>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</si>
  <si>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</si>
  <si>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</si>
  <si>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</si>
  <si>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</si>
  <si>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</si>
  <si>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</si>
  <si>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</si>
  <si>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</si>
  <si>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</si>
  <si>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</si>
  <si>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</si>
  <si>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</si>
  <si>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</si>
  <si>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</si>
  <si>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</si>
  <si>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</si>
  <si>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</si>
  <si>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</si>
  <si>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</si>
  <si>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</si>
  <si>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</si>
  <si>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</si>
  <si>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</si>
  <si>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</si>
  <si>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</si>
  <si>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</si>
  <si>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</si>
  <si>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</si>
  <si>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</si>
  <si>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</si>
  <si>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</si>
  <si>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</si>
  <si>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</si>
  <si>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</si>
  <si>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</si>
  <si>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</si>
  <si>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</si>
  <si>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</si>
  <si>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</si>
  <si>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</si>
  <si>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</si>
  <si>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</si>
  <si>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</si>
  <si>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</si>
  <si>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</si>
  <si>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</si>
  <si>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</si>
  <si>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</si>
  <si>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</si>
  <si>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</si>
  <si>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</si>
  <si>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</si>
  <si>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</si>
  <si>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</si>
  <si>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</si>
  <si>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</si>
  <si>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</si>
  <si>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</si>
  <si>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</si>
  <si>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</si>
  <si>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</si>
  <si>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</si>
  <si>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</si>
  <si>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</si>
  <si>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</si>
  <si>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</si>
  <si>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</si>
  <si>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</si>
  <si>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</si>
  <si>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</si>
  <si>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</si>
  <si>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</si>
  <si>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</si>
  <si>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</si>
  <si>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</si>
  <si>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</si>
  <si>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</si>
  <si>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</si>
  <si>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</si>
  <si>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</si>
  <si>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</si>
  <si>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</si>
  <si>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</si>
  <si>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</si>
  <si>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</si>
  <si>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</si>
  <si>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</si>
  <si>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</si>
  <si>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</si>
  <si>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</si>
  <si>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</si>
  <si>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</si>
  <si>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</si>
  <si>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</si>
  <si>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</si>
  <si>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</si>
  <si>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</si>
  <si>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</si>
  <si>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</si>
  <si>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</si>
  <si>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</si>
  <si>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</si>
  <si>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</si>
  <si>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</si>
  <si>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</si>
  <si>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</si>
  <si>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</si>
  <si>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</si>
  <si>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</si>
  <si>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</si>
  <si>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</si>
  <si>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</si>
  <si>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</si>
  <si>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</si>
  <si>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</si>
  <si>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</si>
  <si>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</si>
  <si>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</si>
  <si>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</si>
  <si>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</si>
  <si>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</si>
  <si>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</si>
  <si>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</si>
  <si>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</si>
  <si>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</si>
  <si>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</si>
  <si>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</si>
  <si>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</si>
  <si>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</si>
  <si>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</si>
  <si>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</si>
  <si>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</si>
  <si>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</si>
  <si>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</si>
  <si>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</si>
  <si>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</si>
  <si>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</si>
  <si>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</si>
  <si>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</si>
  <si>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</si>
  <si>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</si>
  <si>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</si>
  <si>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</si>
  <si>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</si>
  <si>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</si>
  <si>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</si>
  <si>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</si>
  <si>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</si>
  <si>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</si>
  <si>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</si>
  <si>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</si>
  <si>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</si>
  <si>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</si>
  <si>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</si>
  <si>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</si>
  <si>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</si>
  <si>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</si>
  <si>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</si>
  <si>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</si>
  <si>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</si>
  <si>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</si>
  <si>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</si>
  <si>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</si>
  <si>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</si>
  <si>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</si>
  <si>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</si>
  <si>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</si>
  <si>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</si>
  <si>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</si>
  <si>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</si>
  <si>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</si>
  <si>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</si>
  <si>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</si>
  <si>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</si>
  <si>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</si>
  <si>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</si>
  <si>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</si>
  <si>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</si>
  <si>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</si>
  <si>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</si>
  <si>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</si>
  <si>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</si>
  <si>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</si>
  <si>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</si>
  <si>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</si>
  <si>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</si>
  <si>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</si>
  <si>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</si>
  <si>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</si>
  <si>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</si>
  <si>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</si>
  <si>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</si>
  <si>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</si>
  <si>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</si>
  <si>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</si>
  <si>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</si>
  <si>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</si>
  <si>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</si>
  <si>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</si>
  <si>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</si>
  <si>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</si>
  <si>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</si>
  <si>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</si>
  <si>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</si>
  <si>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</si>
  <si>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</si>
  <si>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</si>
  <si>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</si>
  <si>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</si>
  <si>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</si>
  <si>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</si>
  <si>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</si>
  <si>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</si>
  <si>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</si>
  <si>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</si>
  <si>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</si>
  <si>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</si>
  <si>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</si>
  <si>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</si>
  <si>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</si>
  <si>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</si>
  <si>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</si>
  <si>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</si>
  <si>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</si>
  <si>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</si>
  <si>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</si>
  <si>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</si>
  <si>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</si>
  <si>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</si>
  <si>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</si>
  <si>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</si>
  <si>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</si>
  <si>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</si>
  <si>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</si>
  <si>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</si>
  <si>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</si>
  <si>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</si>
  <si>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</si>
  <si>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</si>
  <si>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</si>
  <si>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</si>
  <si>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</si>
  <si>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</si>
  <si>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</si>
  <si>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</si>
  <si>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</si>
  <si>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</si>
  <si>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</si>
  <si>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</si>
  <si>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</si>
  <si>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</si>
  <si>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</si>
  <si>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</si>
  <si>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</si>
  <si>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</si>
  <si>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</si>
  <si>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</si>
  <si>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</si>
  <si>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</si>
  <si>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</si>
  <si>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</si>
  <si>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</si>
  <si>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</si>
  <si>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</si>
  <si>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</si>
  <si>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</si>
  <si>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</si>
  <si>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</si>
  <si>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</si>
  <si>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</si>
  <si>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</si>
  <si>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</si>
  <si>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</si>
  <si>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</si>
  <si>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</si>
  <si>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</si>
  <si>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</si>
  <si>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</si>
  <si>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</si>
  <si>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</si>
  <si>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</si>
  <si>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</si>
  <si>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</si>
  <si>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</si>
  <si>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</si>
  <si>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</si>
  <si>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</si>
  <si>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</si>
  <si>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</si>
  <si>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</si>
  <si>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</si>
  <si>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</si>
  <si>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</si>
  <si>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</si>
  <si>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</si>
  <si>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</si>
  <si>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</si>
  <si>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</si>
  <si>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</si>
  <si>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</si>
  <si>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</si>
  <si>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</si>
  <si>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</si>
  <si>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</si>
  <si>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</si>
  <si>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</si>
  <si>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</si>
  <si>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</si>
  <si>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</si>
  <si>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</si>
  <si>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</si>
  <si>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</si>
  <si>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</si>
  <si>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</si>
  <si>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</si>
  <si>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</si>
  <si>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</si>
  <si>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</si>
  <si>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</si>
  <si>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</si>
  <si>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</si>
  <si>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</si>
  <si>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</si>
  <si>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</si>
  <si>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</si>
  <si>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</si>
  <si>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</si>
  <si>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</si>
  <si>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</si>
  <si>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</si>
  <si>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</si>
  <si>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</si>
  <si>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</si>
  <si>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</si>
  <si>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</si>
  <si>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</si>
  <si>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</si>
  <si>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</si>
  <si>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</si>
  <si>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</si>
  <si>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</si>
  <si>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</si>
  <si>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</si>
  <si>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</si>
  <si>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</si>
  <si>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</si>
  <si>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</si>
  <si>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</si>
  <si>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</si>
  <si>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</si>
  <si>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</si>
  <si>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</si>
  <si>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</si>
  <si>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</si>
  <si>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</si>
  <si>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</si>
  <si>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</si>
  <si>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</si>
  <si>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</si>
  <si>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</si>
  <si>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</si>
  <si>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</si>
  <si>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</si>
  <si>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</si>
  <si>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</si>
  <si>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</si>
  <si>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</si>
  <si>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</si>
  <si>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</si>
  <si>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</si>
  <si>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</si>
  <si>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</si>
  <si>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</si>
  <si>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</si>
  <si>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</si>
  <si>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</si>
  <si>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</si>
  <si>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</si>
  <si>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</si>
  <si>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</si>
  <si>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</si>
  <si>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</si>
  <si>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</si>
  <si>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</si>
  <si>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</si>
  <si>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</si>
  <si>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</si>
  <si>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</si>
  <si>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</si>
  <si>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</si>
  <si>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</si>
  <si>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</si>
  <si>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</si>
  <si>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</si>
  <si>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</si>
  <si>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</si>
  <si>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</si>
  <si>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</si>
  <si>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</si>
  <si>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</si>
  <si>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</si>
  <si>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</si>
  <si>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</si>
  <si>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</si>
  <si>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</si>
  <si>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</si>
  <si>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</si>
  <si>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</si>
  <si>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</si>
  <si>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</si>
  <si>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</si>
  <si>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</si>
  <si>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</si>
  <si>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</si>
  <si>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</si>
  <si>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</si>
  <si>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</si>
  <si>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</si>
  <si>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</si>
  <si>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</si>
  <si>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</si>
  <si>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</si>
  <si>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</si>
  <si>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</si>
  <si>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</si>
  <si>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</si>
  <si>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</si>
  <si>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</si>
  <si>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</si>
  <si>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</si>
  <si>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</si>
  <si>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</si>
  <si>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</si>
  <si>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</si>
  <si>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</si>
  <si>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</si>
  <si>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</si>
  <si>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</si>
  <si>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</si>
  <si>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</si>
  <si>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</si>
  <si>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</si>
  <si>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</si>
  <si>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</si>
  <si>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</si>
  <si>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</si>
  <si>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</si>
  <si>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</si>
  <si>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</si>
  <si>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</si>
  <si>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</si>
  <si>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</si>
  <si>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</si>
  <si>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</si>
  <si>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</si>
  <si>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</si>
  <si>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</si>
  <si>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</si>
  <si>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</si>
  <si>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</si>
  <si>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</si>
  <si>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</si>
  <si>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</si>
  <si>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</si>
  <si>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</si>
  <si>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</si>
  <si>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</si>
  <si>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</si>
  <si>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</si>
  <si>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</si>
  <si>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</si>
  <si>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</si>
  <si>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</si>
  <si>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</si>
  <si>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</si>
  <si>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</si>
  <si>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</si>
  <si>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</si>
  <si>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</si>
  <si>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</si>
  <si>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</si>
  <si>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</si>
  <si>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</si>
  <si>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</si>
  <si>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</si>
  <si>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</si>
  <si>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</si>
  <si>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</si>
  <si>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</si>
  <si>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</si>
  <si>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</si>
  <si>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</si>
  <si>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</si>
  <si>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</si>
  <si>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</si>
  <si>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</si>
  <si>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</si>
  <si>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</si>
  <si>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</si>
  <si>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</si>
  <si>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</si>
  <si>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</si>
  <si>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</si>
  <si>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</si>
  <si>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</si>
  <si>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</si>
  <si>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</si>
  <si>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</si>
  <si>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</si>
  <si>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</si>
  <si>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</si>
  <si>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</si>
  <si>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</si>
  <si>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</si>
  <si>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</si>
  <si>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</si>
  <si>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</si>
  <si>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</si>
  <si>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</si>
  <si>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</si>
  <si>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</si>
  <si>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</si>
  <si>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</si>
  <si>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</si>
  <si>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</si>
  <si>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</si>
  <si>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</si>
  <si>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</si>
  <si>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</si>
  <si>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</si>
  <si>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</si>
  <si>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</si>
  <si>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</si>
  <si>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</si>
  <si>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</si>
  <si>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</si>
  <si>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</si>
  <si>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</si>
  <si>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</si>
  <si>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</si>
  <si>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</si>
  <si>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</si>
  <si>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</si>
  <si>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</si>
  <si>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</si>
  <si>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</si>
  <si>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</si>
  <si>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</si>
  <si>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</si>
  <si>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</si>
  <si>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</si>
  <si>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</si>
  <si>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</si>
  <si>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</si>
  <si>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</si>
  <si>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</si>
  <si>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</si>
  <si>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</si>
  <si>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</si>
  <si>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</si>
  <si>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</si>
  <si>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</si>
  <si>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</si>
  <si>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</si>
  <si>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</si>
  <si>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</si>
  <si>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</si>
  <si>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</si>
  <si>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</si>
  <si>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</si>
  <si>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</si>
  <si>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</si>
  <si>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</si>
  <si>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</si>
  <si>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</si>
  <si>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</si>
  <si>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</si>
  <si>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</si>
  <si>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</si>
  <si>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</si>
  <si>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</si>
  <si>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</si>
  <si>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</si>
  <si>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</si>
  <si>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</si>
  <si>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</si>
  <si>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</si>
  <si>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</si>
  <si>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</si>
  <si>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</si>
  <si>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</si>
  <si>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</si>
  <si>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</si>
  <si>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</si>
  <si>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</si>
  <si>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</si>
  <si>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</si>
  <si>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</si>
  <si>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</si>
  <si>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</si>
  <si>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</si>
  <si>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</si>
  <si>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</si>
  <si>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</si>
  <si>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</si>
  <si>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</si>
  <si>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</si>
  <si>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</si>
  <si>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</si>
  <si>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</si>
  <si>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</si>
  <si>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</si>
  <si>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</si>
  <si>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</si>
  <si>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</si>
  <si>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</si>
  <si>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</si>
  <si>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</si>
  <si>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</si>
  <si>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</si>
  <si>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</si>
  <si>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</si>
  <si>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</si>
  <si>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</si>
  <si>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</si>
  <si>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</si>
  <si>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</si>
  <si>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</si>
  <si>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</si>
  <si>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</si>
  <si>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</si>
  <si>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</si>
  <si>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</si>
  <si>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</si>
  <si>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</si>
  <si>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</si>
  <si>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</si>
  <si>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</si>
  <si>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</si>
  <si>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</si>
  <si>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</si>
  <si>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</si>
  <si>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</si>
  <si>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</si>
  <si>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</si>
  <si>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</si>
  <si>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</si>
  <si>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</si>
  <si>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</si>
  <si>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</si>
  <si>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</si>
  <si>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</si>
  <si>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</si>
  <si>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</si>
  <si>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</si>
  <si>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</si>
  <si>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</si>
  <si>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</si>
  <si>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</si>
  <si>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</si>
  <si>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</si>
  <si>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</si>
  <si>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</si>
  <si>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</si>
  <si>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</si>
  <si>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</si>
  <si>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</si>
  <si>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</si>
  <si>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</si>
  <si>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</si>
  <si>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</si>
  <si>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</si>
  <si>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</si>
  <si>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</si>
  <si>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</si>
  <si>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</si>
  <si>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</si>
  <si>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</si>
  <si>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</si>
  <si>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</si>
  <si>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</si>
  <si>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</si>
  <si>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</si>
  <si>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</si>
  <si>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</si>
  <si>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</si>
  <si>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</si>
  <si>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</si>
  <si>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</si>
  <si>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</si>
  <si>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</si>
  <si>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</si>
  <si>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</si>
  <si>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</si>
  <si>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</si>
  <si>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</si>
  <si>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</si>
  <si>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</si>
  <si>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</si>
  <si>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</si>
  <si>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</si>
  <si>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</si>
  <si>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</si>
  <si>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</si>
  <si>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</si>
  <si>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</si>
  <si>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</si>
  <si>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</si>
  <si>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</si>
  <si>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</si>
  <si>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</si>
  <si>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</si>
  <si>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</si>
  <si>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</si>
  <si>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</si>
  <si>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</si>
  <si>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</si>
  <si>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</si>
  <si>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</si>
  <si>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</si>
  <si>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</si>
  <si>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</si>
  <si>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</si>
  <si>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</si>
  <si>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</si>
  <si>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</si>
  <si>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</si>
  <si>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</si>
  <si>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</si>
  <si>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</si>
  <si>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</si>
  <si>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</si>
  <si>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</si>
  <si>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</si>
  <si>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</si>
  <si>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</si>
  <si>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</si>
  <si>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</si>
  <si>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</si>
  <si>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</si>
  <si>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</si>
  <si>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</si>
  <si>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</si>
  <si>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</si>
  <si>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</si>
  <si>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</si>
  <si>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</si>
  <si>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</si>
  <si>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</si>
  <si>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</si>
  <si>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</si>
  <si>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</si>
  <si>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</si>
  <si>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</si>
  <si>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</si>
  <si>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</si>
  <si>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</si>
  <si>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</si>
  <si>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</si>
  <si>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</si>
  <si>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</si>
  <si>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</si>
  <si>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</si>
  <si>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</si>
  <si>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</si>
  <si>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</si>
  <si>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</si>
  <si>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</si>
  <si>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</si>
  <si>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</si>
  <si>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</si>
  <si>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</si>
  <si>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</si>
  <si>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</si>
  <si>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</si>
  <si>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</si>
  <si>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</si>
  <si>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</si>
  <si>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</si>
  <si>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</si>
  <si>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</si>
  <si>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</si>
  <si>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</si>
  <si>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</si>
  <si>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</si>
  <si>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</si>
  <si>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</si>
  <si>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</si>
  <si>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</si>
  <si>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</si>
  <si>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</si>
  <si>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</si>
  <si>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</si>
  <si>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</si>
  <si>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</si>
  <si>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</si>
  <si>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</si>
  <si>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</si>
  <si>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</si>
  <si>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</si>
  <si>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</si>
  <si>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</si>
  <si>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</si>
  <si>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</si>
  <si>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</si>
  <si>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</si>
  <si>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</si>
  <si>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</si>
  <si>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</si>
  <si>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</si>
  <si>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</si>
  <si>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</si>
  <si>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</si>
  <si>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</si>
  <si>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</si>
  <si>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</si>
  <si>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</si>
  <si>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</si>
  <si>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</si>
  <si>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</si>
  <si>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</si>
  <si>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</si>
  <si>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</si>
  <si>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</si>
  <si>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</si>
  <si>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</si>
  <si>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</si>
  <si>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</si>
  <si>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</si>
  <si>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</si>
  <si>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</si>
  <si>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</si>
  <si>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</si>
  <si>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</si>
  <si>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</si>
  <si>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</si>
  <si>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</si>
  <si>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</si>
  <si>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</si>
  <si>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</si>
  <si>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</si>
  <si>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</si>
  <si>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</si>
  <si>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</si>
  <si>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</si>
  <si>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</si>
  <si>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</si>
  <si>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</si>
  <si>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</si>
  <si>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</si>
  <si>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</si>
  <si>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</si>
  <si>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</si>
  <si>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</si>
  <si>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</si>
  <si>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</si>
  <si>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</si>
  <si>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</si>
  <si>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</si>
  <si>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</si>
  <si>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</si>
  <si>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</si>
  <si>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</si>
  <si>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</si>
  <si>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</si>
  <si>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</si>
  <si>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</si>
  <si>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</si>
  <si>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</si>
  <si>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</si>
  <si>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</si>
  <si>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</si>
  <si>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</si>
  <si>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</si>
  <si>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</si>
  <si>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</si>
  <si>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</si>
  <si>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</si>
  <si>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</si>
  <si>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</si>
  <si>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</si>
  <si>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</si>
  <si>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</si>
  <si>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</si>
  <si>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</si>
  <si>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</si>
  <si>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</si>
  <si>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</si>
  <si>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</si>
  <si>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</si>
  <si>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</si>
  <si>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</si>
  <si>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</si>
  <si>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</si>
  <si>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</si>
  <si>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</si>
  <si>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</si>
  <si>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</si>
  <si>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</si>
  <si>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</si>
  <si>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</si>
  <si>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</si>
  <si>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</si>
  <si>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</si>
  <si>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</si>
  <si>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</si>
  <si>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</si>
  <si>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</si>
  <si>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</si>
  <si>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</si>
  <si>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</si>
  <si>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</si>
  <si>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</si>
  <si>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</si>
  <si>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</si>
  <si>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</si>
  <si>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</si>
  <si>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</si>
  <si>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</si>
  <si>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</si>
  <si>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</si>
  <si>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</si>
  <si>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</si>
  <si>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</si>
  <si>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</si>
  <si>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</si>
  <si>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</si>
  <si>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</si>
  <si>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</si>
  <si>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</si>
  <si>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</si>
  <si>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</si>
  <si>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</si>
  <si>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</si>
  <si>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</si>
  <si>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</si>
  <si>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</si>
  <si>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</si>
  <si>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</si>
  <si>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</si>
  <si>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</si>
  <si>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</si>
  <si>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</si>
  <si>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</si>
  <si>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</si>
  <si>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</si>
  <si>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</si>
  <si>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</si>
  <si>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</si>
  <si>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</si>
  <si>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</si>
  <si>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</si>
  <si>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</si>
  <si>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</si>
  <si>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</si>
  <si>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</si>
  <si>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</si>
  <si>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</si>
  <si>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</si>
  <si>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</si>
  <si>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</si>
  <si>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</si>
  <si>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</si>
  <si>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</si>
  <si>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</si>
  <si>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</si>
  <si>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</si>
  <si>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</si>
  <si>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</si>
  <si>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</si>
  <si>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</si>
  <si>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</si>
  <si>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</si>
  <si>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</si>
  <si>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</si>
  <si>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</si>
  <si>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</si>
  <si>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</si>
  <si>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</si>
  <si>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</si>
  <si>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</si>
  <si>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</si>
  <si>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</si>
  <si>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</si>
  <si>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</si>
  <si>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</si>
  <si>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</si>
  <si>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</si>
  <si>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</si>
  <si>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</si>
  <si>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</si>
  <si>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</si>
  <si>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</si>
  <si>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</si>
  <si>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</si>
  <si>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</si>
  <si>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</si>
  <si>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</si>
  <si>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</si>
  <si>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</si>
  <si>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</si>
  <si>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</si>
  <si>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</si>
  <si>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</si>
  <si>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</si>
  <si>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</si>
  <si>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</si>
  <si>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</si>
  <si>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</si>
  <si>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</si>
  <si>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</si>
  <si>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</si>
  <si>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</si>
  <si>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</si>
  <si>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</si>
  <si>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</si>
  <si>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</si>
  <si>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</si>
  <si>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</si>
  <si>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</si>
  <si>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</si>
  <si>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</si>
  <si>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</si>
  <si>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</si>
  <si>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</si>
  <si>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</si>
  <si>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</si>
  <si>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</si>
  <si>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</si>
  <si>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</si>
  <si>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</si>
  <si>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</si>
  <si>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</si>
  <si>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</si>
  <si>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</si>
  <si>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</si>
  <si>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</si>
  <si>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</si>
  <si>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</si>
  <si>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</si>
  <si>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</si>
  <si>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</si>
  <si>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</si>
  <si>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</si>
  <si>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</si>
  <si>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</si>
  <si>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</si>
  <si>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</si>
  <si>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</si>
  <si>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</si>
  <si>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</si>
  <si>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</si>
  <si>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</si>
  <si>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</si>
  <si>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</si>
  <si>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</si>
  <si>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</si>
  <si>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</si>
  <si>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</si>
  <si>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</si>
  <si>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</si>
  <si>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</si>
  <si>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</si>
  <si>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</si>
  <si>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</si>
  <si>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</si>
  <si>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</si>
  <si>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</si>
  <si>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</si>
  <si>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</si>
  <si>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</si>
  <si>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</si>
  <si>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</si>
  <si>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</si>
  <si>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</si>
  <si>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</si>
  <si>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</si>
  <si>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</si>
  <si>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</si>
  <si>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</si>
  <si>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</si>
  <si>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</si>
  <si>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</si>
  <si>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</si>
  <si>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</si>
  <si>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</si>
  <si>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</si>
  <si>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</si>
  <si>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</si>
  <si>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</si>
  <si>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</si>
  <si>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</si>
  <si>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</si>
  <si>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</si>
  <si>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</si>
  <si>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</si>
  <si>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</si>
  <si>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</si>
  <si>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</si>
  <si>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</si>
  <si>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</si>
  <si>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</si>
  <si>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</si>
  <si>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</si>
  <si>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</si>
  <si>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</si>
  <si>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</si>
  <si>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</si>
  <si>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</si>
  <si>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</si>
  <si>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</si>
  <si>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</si>
  <si>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</si>
  <si>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</si>
  <si>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</si>
  <si>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</si>
  <si>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</si>
  <si>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</si>
  <si>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</si>
  <si>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</si>
  <si>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</si>
  <si>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</si>
  <si>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</si>
  <si>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</si>
  <si>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</si>
  <si>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</si>
  <si>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</si>
  <si>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</si>
  <si>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</si>
  <si>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</si>
  <si>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</si>
  <si>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</si>
  <si>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</si>
  <si>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</si>
  <si>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</si>
  <si>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</si>
  <si>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</si>
  <si>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</si>
  <si>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</si>
  <si>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</si>
  <si>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</si>
  <si>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</si>
  <si>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</si>
  <si>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</si>
  <si>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</si>
  <si>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</si>
  <si>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</si>
  <si>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</si>
  <si>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</si>
  <si>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</si>
  <si>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</si>
  <si>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</si>
  <si>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</si>
  <si>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</si>
  <si>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</si>
  <si>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</si>
  <si>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</si>
  <si>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</si>
  <si>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</si>
  <si>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</si>
  <si>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</si>
  <si>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</si>
  <si>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</si>
  <si>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</si>
  <si>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</si>
  <si>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</si>
  <si>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</si>
  <si>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</si>
  <si>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</si>
  <si>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</si>
  <si>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</si>
  <si>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</si>
  <si>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</si>
  <si>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</si>
  <si>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</si>
  <si>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</si>
  <si>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</si>
  <si>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</si>
  <si>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</si>
  <si>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</si>
  <si>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</si>
  <si>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</si>
  <si>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</si>
  <si>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</si>
  <si>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</si>
  <si>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</si>
  <si>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</si>
  <si>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</si>
  <si>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</si>
  <si>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</si>
  <si>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</si>
  <si>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</si>
  <si>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</si>
  <si>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</si>
  <si>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</si>
  <si>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</si>
  <si>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</si>
  <si>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</si>
  <si>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</si>
  <si>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</si>
  <si>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</si>
  <si>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</si>
  <si>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</si>
  <si>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</si>
  <si>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</si>
  <si>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</si>
  <si>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</si>
  <si>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</si>
  <si>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</si>
  <si>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</si>
  <si>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</si>
  <si>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</si>
  <si>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</si>
  <si>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</si>
  <si>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</si>
  <si>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</si>
  <si>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</si>
  <si>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</si>
  <si>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</si>
  <si>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</si>
  <si>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</si>
  <si>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</si>
  <si>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</si>
  <si>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</si>
  <si>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</si>
  <si>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</si>
  <si>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</si>
  <si>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</si>
  <si>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</si>
  <si>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</si>
  <si>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</si>
  <si>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</si>
  <si>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</si>
  <si>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</si>
  <si>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</si>
  <si>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</si>
  <si>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</si>
  <si>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</si>
  <si>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</si>
  <si>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</si>
  <si>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</si>
  <si>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</si>
  <si>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</si>
  <si>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</si>
  <si>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</si>
  <si>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</si>
  <si>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</si>
  <si>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</si>
  <si>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</si>
  <si>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</si>
  <si>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</si>
  <si>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</si>
  <si>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</si>
  <si>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</si>
  <si>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</si>
  <si>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</si>
  <si>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</si>
  <si>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</si>
  <si>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</si>
  <si>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</si>
  <si>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</si>
  <si>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</si>
  <si>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</si>
  <si>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</si>
  <si>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</si>
  <si>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</si>
  <si>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</si>
  <si>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</si>
  <si>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</si>
  <si>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</si>
  <si>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</si>
  <si>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</si>
  <si>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</si>
  <si>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</si>
  <si>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</si>
  <si>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</si>
  <si>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</si>
  <si>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</si>
  <si>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</si>
  <si>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</si>
  <si>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</si>
  <si>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</si>
  <si>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</si>
  <si>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</si>
  <si>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</si>
  <si>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</si>
  <si>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</si>
  <si>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</si>
  <si>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</si>
  <si>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</si>
  <si>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</si>
  <si>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</si>
  <si>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</si>
  <si>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</si>
  <si>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</si>
  <si>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</si>
  <si>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</si>
  <si>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</si>
  <si>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</si>
  <si>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</si>
  <si>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</si>
  <si>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</si>
  <si>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</si>
  <si>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</si>
  <si>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</si>
  <si>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</si>
  <si>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</si>
  <si>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</si>
  <si>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</si>
  <si>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</si>
  <si>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</si>
  <si>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</si>
  <si>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</si>
  <si>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</si>
  <si>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</si>
  <si>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</si>
  <si>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</si>
  <si>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</si>
  <si>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</si>
  <si>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</si>
  <si>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</si>
  <si>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</si>
  <si>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</si>
  <si>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</si>
  <si>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</si>
  <si>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</si>
  <si>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</si>
  <si>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</si>
  <si>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</si>
  <si>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</si>
  <si>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</si>
  <si>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</si>
  <si>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</si>
  <si>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</si>
  <si>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</si>
  <si>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</si>
  <si>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</si>
  <si>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</si>
  <si>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</si>
  <si>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</si>
  <si>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</si>
  <si>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</si>
  <si>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</si>
  <si>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</si>
  <si>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</si>
  <si>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</si>
  <si>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</si>
  <si>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</si>
  <si>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</si>
  <si>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</si>
  <si>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</si>
  <si>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</si>
  <si>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</si>
  <si>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</si>
  <si>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</si>
  <si>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</si>
  <si>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</si>
  <si>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</si>
  <si>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</si>
  <si>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</si>
  <si>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</si>
  <si>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</si>
  <si>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</si>
  <si>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</si>
  <si>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</si>
  <si>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</si>
  <si>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</si>
  <si>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</si>
  <si>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</si>
  <si>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</si>
  <si>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</si>
  <si>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</si>
  <si>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</si>
  <si>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</si>
  <si>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</si>
  <si>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</si>
  <si>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</si>
  <si>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</si>
  <si>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</si>
  <si>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</si>
  <si>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</si>
  <si>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</si>
  <si>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</si>
  <si>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</si>
  <si>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</si>
  <si>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</si>
  <si>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</si>
  <si>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</si>
  <si>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</si>
  <si>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</si>
  <si>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</si>
  <si>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</si>
  <si>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</si>
  <si>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</si>
  <si>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</si>
  <si>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</si>
  <si>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</si>
  <si>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</si>
  <si>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</si>
  <si>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</si>
  <si>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</si>
  <si>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</si>
  <si>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</si>
  <si>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</si>
  <si>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</si>
  <si>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</si>
  <si>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</si>
  <si>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</si>
  <si>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</si>
  <si>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</si>
  <si>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</si>
  <si>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</si>
  <si>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</si>
  <si>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</si>
  <si>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</si>
  <si>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</si>
  <si>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</si>
  <si>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</si>
  <si>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</si>
  <si>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</si>
  <si>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</si>
  <si>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</si>
  <si>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</si>
  <si>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</si>
  <si>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</si>
  <si>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</si>
  <si>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</si>
  <si>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</si>
  <si>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</si>
  <si>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</si>
  <si>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</si>
  <si>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</si>
  <si>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</si>
  <si>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</si>
  <si>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</si>
  <si>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</si>
  <si>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</si>
  <si>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</si>
  <si>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</si>
  <si>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</si>
  <si>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</si>
  <si>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</si>
  <si>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</si>
  <si>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</si>
  <si>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</si>
  <si>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</si>
  <si>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</si>
  <si>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</si>
  <si>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</si>
  <si>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</si>
  <si>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</si>
  <si>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</si>
  <si>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</si>
  <si>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</si>
  <si>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</si>
  <si>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</si>
  <si>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</si>
  <si>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</si>
  <si>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</si>
  <si>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</si>
  <si>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</si>
  <si>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</si>
  <si>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</si>
  <si>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</si>
  <si>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</si>
  <si>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</si>
  <si>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</si>
  <si>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</si>
  <si>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</si>
  <si>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</si>
  <si>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</si>
  <si>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</si>
  <si>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</si>
  <si>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</si>
  <si>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</si>
  <si>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</si>
  <si>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</si>
  <si>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</si>
  <si>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</si>
  <si>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</si>
  <si>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</si>
  <si>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</si>
  <si>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</si>
  <si>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</si>
  <si>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</si>
  <si>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</si>
  <si>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</si>
  <si>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</si>
  <si>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</si>
  <si>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</si>
  <si>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</si>
  <si>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</si>
  <si>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</si>
  <si>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</si>
  <si>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</si>
  <si>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</si>
  <si>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</si>
  <si>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</si>
  <si>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</si>
  <si>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</si>
  <si>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</si>
  <si>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</si>
  <si>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</si>
  <si>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</si>
  <si>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</si>
  <si>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</si>
  <si>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</si>
  <si>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</si>
  <si>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</si>
  <si>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</si>
  <si>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</si>
  <si>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</si>
  <si>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</si>
  <si>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</si>
  <si>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</si>
  <si>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</si>
  <si>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</si>
  <si>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</si>
  <si>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</si>
  <si>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</si>
  <si>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</si>
  <si>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</si>
  <si>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</si>
  <si>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</si>
  <si>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</si>
  <si>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</si>
  <si>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</si>
  <si>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</si>
  <si>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</si>
  <si>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</si>
  <si>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</si>
  <si>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</si>
  <si>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</si>
  <si>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</si>
  <si>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</si>
  <si>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</si>
  <si>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</si>
  <si>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</si>
  <si>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</si>
  <si>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</si>
  <si>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</si>
  <si>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</si>
  <si>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</si>
  <si>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</si>
  <si>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</si>
  <si>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</si>
  <si>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</si>
  <si>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</si>
  <si>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</si>
  <si>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</si>
  <si>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</si>
  <si>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</si>
  <si>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</si>
  <si>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</si>
  <si>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</si>
  <si>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</si>
  <si>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</si>
  <si>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</si>
  <si>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</si>
  <si>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</si>
  <si>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</si>
  <si>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</si>
  <si>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</si>
  <si>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</si>
  <si>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</si>
  <si>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</si>
  <si>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</si>
  <si>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</si>
  <si>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</si>
  <si>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</si>
  <si>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</si>
  <si>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</si>
  <si>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</si>
  <si>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</si>
  <si>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</si>
  <si>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</si>
  <si>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</si>
  <si>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</si>
  <si>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</si>
  <si>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</si>
  <si>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</si>
  <si>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</si>
  <si>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</si>
  <si>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</si>
  <si>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</si>
  <si>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</si>
  <si>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</si>
  <si>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</si>
  <si>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</si>
  <si>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</si>
  <si>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</si>
  <si>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</si>
  <si>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</si>
  <si>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</si>
  <si>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</si>
  <si>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</si>
  <si>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</si>
  <si>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</si>
  <si>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</si>
  <si>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</si>
  <si>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</si>
  <si>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</si>
  <si>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</si>
  <si>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</si>
  <si>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</si>
  <si>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</si>
  <si>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</si>
  <si>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</si>
  <si>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</si>
  <si>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</si>
  <si>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</si>
  <si>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</si>
  <si>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</si>
  <si>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</si>
  <si>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</si>
  <si>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</si>
  <si>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</si>
  <si>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</si>
  <si>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</si>
  <si>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</si>
  <si>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</si>
  <si>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</si>
  <si>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</si>
  <si>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</si>
  <si>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</si>
  <si>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</si>
  <si>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</si>
  <si>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</si>
  <si>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</si>
  <si>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</si>
  <si>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</si>
  <si>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</si>
  <si>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</si>
  <si>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</si>
  <si>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</si>
  <si>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</si>
  <si>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</si>
  <si>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</si>
  <si>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</si>
  <si>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</si>
  <si>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</si>
  <si>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</si>
  <si>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</si>
  <si>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</si>
  <si>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</si>
  <si>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</si>
  <si>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</si>
  <si>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</si>
  <si>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</si>
  <si>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</si>
  <si>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</si>
  <si>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</si>
  <si>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</si>
  <si>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</si>
  <si>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</si>
  <si>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</si>
  <si>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</si>
  <si>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</si>
  <si>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</si>
  <si>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</si>
  <si>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</si>
  <si>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</si>
  <si>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</si>
  <si>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</si>
  <si>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</si>
  <si>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</si>
  <si>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</si>
  <si>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</si>
  <si>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</si>
  <si>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</si>
  <si>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</si>
  <si>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</si>
  <si>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</si>
  <si>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</si>
  <si>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</si>
  <si>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</si>
  <si>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</si>
  <si>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</si>
  <si>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</si>
  <si>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</si>
  <si>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</si>
  <si>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</si>
  <si>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</si>
  <si>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</si>
  <si>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</si>
  <si>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</si>
  <si>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</si>
  <si>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</si>
  <si>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</si>
  <si>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</si>
  <si>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</si>
  <si>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</si>
  <si>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</si>
  <si>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</si>
  <si>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</si>
  <si>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</si>
  <si>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</si>
  <si>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</si>
  <si>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</si>
  <si>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</si>
  <si>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</si>
  <si>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</si>
  <si>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</si>
  <si>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</si>
  <si>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</si>
  <si>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</si>
  <si>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</si>
  <si>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</si>
  <si>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</si>
  <si>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</si>
  <si>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</si>
  <si>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</si>
  <si>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</si>
  <si>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</si>
  <si>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</si>
  <si>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</si>
  <si>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</si>
  <si>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</si>
  <si>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</si>
  <si>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</si>
  <si>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</si>
  <si>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</si>
  <si>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</si>
  <si>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</si>
  <si>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</si>
  <si>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</si>
  <si>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</si>
  <si>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</si>
  <si>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</si>
  <si>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</si>
  <si>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</si>
  <si>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</si>
  <si>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</si>
  <si>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</si>
  <si>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</si>
  <si>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</si>
  <si>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</si>
  <si>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</si>
  <si>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</si>
  <si>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</si>
  <si>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</si>
  <si>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</si>
  <si>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</si>
  <si>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</si>
  <si>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</si>
  <si>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</si>
  <si>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</si>
  <si>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</si>
  <si>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</si>
  <si>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</si>
  <si>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</si>
  <si>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</si>
  <si>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</si>
  <si>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</si>
  <si>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</si>
  <si>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</si>
  <si>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</si>
  <si>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</si>
  <si>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</si>
  <si>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</si>
  <si>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</si>
  <si>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</si>
  <si>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</si>
  <si>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</si>
  <si>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</si>
  <si>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</si>
  <si>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</si>
  <si>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</si>
  <si>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</si>
  <si>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</si>
  <si>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</si>
  <si>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</si>
  <si>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</si>
  <si>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</si>
  <si>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</si>
  <si>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</si>
  <si>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</si>
  <si>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</si>
  <si>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</si>
  <si>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</si>
  <si>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</si>
  <si>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</si>
  <si>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</si>
  <si>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</si>
  <si>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</si>
  <si>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</si>
  <si>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</si>
  <si>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</si>
  <si>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</si>
  <si>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</si>
  <si>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</si>
  <si>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</si>
  <si>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</si>
  <si>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</si>
  <si>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</si>
  <si>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</si>
  <si>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</si>
  <si>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</si>
  <si>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</si>
  <si>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</si>
  <si>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</si>
  <si>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</si>
  <si>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</si>
  <si>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</si>
  <si>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</si>
  <si>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</si>
  <si>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</si>
  <si>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</si>
  <si>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</si>
  <si>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</si>
  <si>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</si>
  <si>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</si>
  <si>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</si>
  <si>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</si>
  <si>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</si>
  <si>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</si>
  <si>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</si>
  <si>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</si>
  <si>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</si>
  <si>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</si>
  <si>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</si>
  <si>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</si>
  <si>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</si>
  <si>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</si>
  <si>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</si>
  <si>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</si>
  <si>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</si>
  <si>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</si>
  <si>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</si>
  <si>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</si>
  <si>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</si>
  <si>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</si>
  <si>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</si>
  <si>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</si>
  <si>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</si>
  <si>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</si>
  <si>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</si>
  <si>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</si>
  <si>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</si>
  <si>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</si>
  <si>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</si>
  <si>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</si>
  <si>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</si>
  <si>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</si>
  <si>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</si>
  <si>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</si>
  <si>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</si>
  <si>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</si>
  <si>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</si>
  <si>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</si>
  <si>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</si>
  <si>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</si>
  <si>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</si>
  <si>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</si>
  <si>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</si>
  <si>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</si>
  <si>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</si>
  <si>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</si>
  <si>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</si>
  <si>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</si>
  <si>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</si>
  <si>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</si>
  <si>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</si>
  <si>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</si>
  <si>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</si>
  <si>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</si>
  <si>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</si>
  <si>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</si>
  <si>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</si>
  <si>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</si>
  <si>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</si>
  <si>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</si>
  <si>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</si>
  <si>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</si>
  <si>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</si>
  <si>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</si>
  <si>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</si>
  <si>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</si>
  <si>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</si>
  <si>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</si>
  <si>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</si>
  <si>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</si>
  <si>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</si>
  <si>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</si>
  <si>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</si>
  <si>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</si>
  <si>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</si>
  <si>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</si>
  <si>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</si>
  <si>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</si>
  <si>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</si>
  <si>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</si>
  <si>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</si>
  <si>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</si>
  <si>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</si>
  <si>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</si>
  <si>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</si>
  <si>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</si>
  <si>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</si>
  <si>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</si>
  <si>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</si>
  <si>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</si>
  <si>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</si>
  <si>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</si>
  <si>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</si>
  <si>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</si>
  <si>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</si>
  <si>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</si>
  <si>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</si>
  <si>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</si>
  <si>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</si>
  <si>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</si>
  <si>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</si>
  <si>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</si>
  <si>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</si>
  <si>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</si>
  <si>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</si>
  <si>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</si>
  <si>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</si>
  <si>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</si>
  <si>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</si>
  <si>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</si>
  <si>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</si>
  <si>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</si>
  <si>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</si>
  <si>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</si>
  <si>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</si>
  <si>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</si>
  <si>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</si>
  <si>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</si>
  <si>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</si>
  <si>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</si>
  <si>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</si>
  <si>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</si>
  <si>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</si>
  <si>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</si>
  <si>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</si>
  <si>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</si>
  <si>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</si>
  <si>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</si>
  <si>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</si>
  <si>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</si>
  <si>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</si>
  <si>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</si>
  <si>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</si>
  <si>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</si>
  <si>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</si>
  <si>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</si>
  <si>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</si>
  <si>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</si>
  <si>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</si>
  <si>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</si>
  <si>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</si>
  <si>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</si>
  <si>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</si>
  <si>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</si>
  <si>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</si>
  <si>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</si>
  <si>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</si>
  <si>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</si>
  <si>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</si>
  <si>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</si>
  <si>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</si>
  <si>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</si>
  <si>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</si>
  <si>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</si>
  <si>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</si>
  <si>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</si>
  <si>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</si>
  <si>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</si>
  <si>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</si>
  <si>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</si>
  <si>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</si>
  <si>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</si>
  <si>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</si>
  <si>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</si>
  <si>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</si>
  <si>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</si>
  <si>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</si>
  <si>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</si>
  <si>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</si>
  <si>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</si>
  <si>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</si>
  <si>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</si>
  <si>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</si>
  <si>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</si>
  <si>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</si>
  <si>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</si>
  <si>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</si>
  <si>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</si>
  <si>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</si>
  <si>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</si>
  <si>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</si>
  <si>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</si>
  <si>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</si>
  <si>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</si>
  <si>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</si>
  <si>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</si>
  <si>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</si>
  <si>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</si>
  <si>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</si>
  <si>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</si>
  <si>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</si>
  <si>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</si>
  <si>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</si>
  <si>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</si>
  <si>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</si>
  <si>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</si>
  <si>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</si>
  <si>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</si>
  <si>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</si>
  <si>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</si>
  <si>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</si>
  <si>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</si>
  <si>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</si>
  <si>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</si>
  <si>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</si>
  <si>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</si>
  <si>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</si>
  <si>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</si>
  <si>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</si>
  <si>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</si>
  <si>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</si>
  <si>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</si>
  <si>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</si>
  <si>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</si>
  <si>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</si>
  <si>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</si>
  <si>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</si>
  <si>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</si>
  <si>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</si>
  <si>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</si>
  <si>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</si>
  <si>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</si>
  <si>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</si>
  <si>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</si>
  <si>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</si>
  <si>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</si>
  <si>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</si>
  <si>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</si>
  <si>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</si>
  <si>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</si>
  <si>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</si>
  <si>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</si>
  <si>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</si>
  <si>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</si>
  <si>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</si>
  <si>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</si>
  <si>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</si>
  <si>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</si>
  <si>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</si>
  <si>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</si>
  <si>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</si>
  <si>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</si>
  <si>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</si>
  <si>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</si>
  <si>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</si>
  <si>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</si>
  <si>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</si>
  <si>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</si>
  <si>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</si>
  <si>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</si>
  <si>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</si>
  <si>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</si>
  <si>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</si>
  <si>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</si>
  <si>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</si>
  <si>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</si>
  <si>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</si>
  <si>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</si>
  <si>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</si>
  <si>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</si>
  <si>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</si>
  <si>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</si>
  <si>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</si>
  <si>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</si>
  <si>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</si>
  <si>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</si>
  <si>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</si>
  <si>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</si>
  <si>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</si>
  <si>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</si>
  <si>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</si>
  <si>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</si>
  <si>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</si>
  <si>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</si>
  <si>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</si>
  <si>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</si>
  <si>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</si>
  <si>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</si>
  <si>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</si>
  <si>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</si>
  <si>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</si>
  <si>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</si>
  <si>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</si>
  <si>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</si>
  <si>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</si>
  <si>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</si>
  <si>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</si>
  <si>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</si>
  <si>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</si>
  <si>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</si>
  <si>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</si>
  <si>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</si>
  <si>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</si>
  <si>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</si>
  <si>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</si>
  <si>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</si>
  <si>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</si>
  <si>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</si>
  <si>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</si>
  <si>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</si>
  <si>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</si>
  <si>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</si>
  <si>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</si>
  <si>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</si>
  <si>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</si>
  <si>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</si>
  <si>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</si>
  <si>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</si>
  <si>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</si>
  <si>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</si>
  <si>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</si>
  <si>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</si>
  <si>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</si>
  <si>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</si>
  <si>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</si>
  <si>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</si>
  <si>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</si>
  <si>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</si>
  <si>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</si>
  <si>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</si>
  <si>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</si>
  <si>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</si>
  <si>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</si>
  <si>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</si>
  <si>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</si>
  <si>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</si>
  <si>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</si>
  <si>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</si>
  <si>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</si>
  <si>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</si>
  <si>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</si>
  <si>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</si>
  <si>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</si>
  <si>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</si>
  <si>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</si>
  <si>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</si>
  <si>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</si>
  <si>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</si>
  <si>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</si>
  <si>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</si>
  <si>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</si>
  <si>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</si>
  <si>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</si>
  <si>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</si>
  <si>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</si>
  <si>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</si>
  <si>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</si>
  <si>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</si>
  <si>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</si>
  <si>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</si>
  <si>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</si>
  <si>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</si>
  <si>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</si>
  <si>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</si>
  <si>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</si>
  <si>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</si>
  <si>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</si>
  <si>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</si>
  <si>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</si>
  <si>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</si>
  <si>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</si>
  <si>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</si>
  <si>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</si>
  <si>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</si>
  <si>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</si>
  <si>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</si>
  <si>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</si>
  <si>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</si>
  <si>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</si>
  <si>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</si>
  <si>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</si>
  <si>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</si>
  <si>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</si>
  <si>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</si>
  <si>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</si>
  <si>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</si>
  <si>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</si>
  <si>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</si>
  <si>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</si>
  <si>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</si>
  <si>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</si>
  <si>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</si>
  <si>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</si>
  <si>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</si>
  <si>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</si>
  <si>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</si>
  <si>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</si>
  <si>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</si>
  <si>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</si>
  <si>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</si>
  <si>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</si>
  <si>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</si>
  <si>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</si>
  <si>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</si>
  <si>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</si>
  <si>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</si>
  <si>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</si>
  <si>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</si>
  <si>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</si>
  <si>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</si>
  <si>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</si>
  <si>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</si>
  <si>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</si>
  <si>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</si>
  <si>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</si>
  <si>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</si>
  <si>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</si>
  <si>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</si>
  <si>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</si>
  <si>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</si>
  <si>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</si>
  <si>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</si>
  <si>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</si>
  <si>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</si>
  <si>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</si>
  <si>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</si>
  <si>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</si>
  <si>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</si>
  <si>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</si>
  <si>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</si>
  <si>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</si>
  <si>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</si>
  <si>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</si>
  <si>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</si>
  <si>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</si>
  <si>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</si>
  <si>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</si>
  <si>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</si>
  <si>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</si>
  <si>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</si>
  <si>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</si>
  <si>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</si>
  <si>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</si>
  <si>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</si>
  <si>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</si>
  <si>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</si>
  <si>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</si>
  <si>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</si>
  <si>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</si>
  <si>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</si>
  <si>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</si>
  <si>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</si>
  <si>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</si>
  <si>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</si>
  <si>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</si>
  <si>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</si>
  <si>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</si>
  <si>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</si>
  <si>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</si>
  <si>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</si>
  <si>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</si>
  <si>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</si>
  <si>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</si>
  <si>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</si>
  <si>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</si>
  <si>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</si>
  <si>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</si>
  <si>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</si>
  <si>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</si>
  <si>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</si>
  <si>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</si>
  <si>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</si>
  <si>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</si>
  <si>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</si>
  <si>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</si>
  <si>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</si>
  <si>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</si>
  <si>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</si>
  <si>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</si>
  <si>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</si>
  <si>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</si>
  <si>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</si>
  <si>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</si>
  <si>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</si>
  <si>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</si>
  <si>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</si>
  <si>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</si>
  <si>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</si>
  <si>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</si>
  <si>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</si>
  <si>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</si>
  <si>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</si>
  <si>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</si>
  <si>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</si>
  <si>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</si>
  <si>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</si>
  <si>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</si>
  <si>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</si>
  <si>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</si>
  <si>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</si>
  <si>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</si>
  <si>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</si>
  <si>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</si>
  <si>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</si>
  <si>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</si>
  <si>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</si>
  <si>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</si>
  <si>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</si>
  <si>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</si>
  <si>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</si>
  <si>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</si>
  <si>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</si>
  <si>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</si>
  <si>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</si>
  <si>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</si>
  <si>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</si>
  <si>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</si>
  <si>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</si>
  <si>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</si>
  <si>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</si>
  <si>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</si>
  <si>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</si>
  <si>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</si>
  <si>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</si>
  <si>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</si>
  <si>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</si>
  <si>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</si>
  <si>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</si>
  <si>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</si>
  <si>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</si>
  <si>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</si>
  <si>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</si>
  <si>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</si>
  <si>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</si>
  <si>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</si>
  <si>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</si>
  <si>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</si>
  <si>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</si>
  <si>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</si>
  <si>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</si>
  <si>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</si>
  <si>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</si>
  <si>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</si>
  <si>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</si>
  <si>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</si>
  <si>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</si>
  <si>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</si>
  <si>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</si>
  <si>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</si>
  <si>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</si>
  <si>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</si>
  <si>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</si>
  <si>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</si>
  <si>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</si>
  <si>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</si>
  <si>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</si>
  <si>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</si>
  <si>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</si>
  <si>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</si>
  <si>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</si>
  <si>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</si>
  <si>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</si>
  <si>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</si>
  <si>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</si>
  <si>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</si>
  <si>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</si>
  <si>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</si>
  <si>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</si>
  <si>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</si>
  <si>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</si>
  <si>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</si>
  <si>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</si>
  <si>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</si>
  <si>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</si>
  <si>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</si>
  <si>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</si>
  <si>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</si>
  <si>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</si>
  <si>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</si>
  <si>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</si>
  <si>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</si>
  <si>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</si>
  <si>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</si>
  <si>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</si>
  <si>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</si>
  <si>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</si>
  <si>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</si>
  <si>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</si>
  <si>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</si>
  <si>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</si>
  <si>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</si>
  <si>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</si>
  <si>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</si>
  <si>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</si>
  <si>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</si>
  <si>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</si>
  <si>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</si>
  <si>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</si>
  <si>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</si>
  <si>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</si>
  <si>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</si>
  <si>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</si>
  <si>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</si>
  <si>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</si>
  <si>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</si>
  <si>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</si>
  <si>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</si>
  <si>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</si>
  <si>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</si>
  <si>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</si>
  <si>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</si>
  <si>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</si>
  <si>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</si>
  <si>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</si>
  <si>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</si>
  <si>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</si>
  <si>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</si>
  <si>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</si>
  <si>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</si>
  <si>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</si>
  <si>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</si>
  <si>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</si>
  <si>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</si>
  <si>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</si>
  <si>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</si>
  <si>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</si>
  <si>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</si>
  <si>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</si>
  <si>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</si>
  <si>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</si>
  <si>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</si>
  <si>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</si>
  <si>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</si>
  <si>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</si>
  <si>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</si>
  <si>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</si>
  <si>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</si>
  <si>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</si>
  <si>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</si>
  <si>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</si>
  <si>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</si>
  <si>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</si>
  <si>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</si>
  <si>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</si>
  <si>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</si>
  <si>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</si>
  <si>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</si>
  <si>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</si>
  <si>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</si>
  <si>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</si>
  <si>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</si>
  <si>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</si>
  <si>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</si>
  <si>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</si>
  <si>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</si>
  <si>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</si>
  <si>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</si>
  <si>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</si>
  <si>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</si>
  <si>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</si>
  <si>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</si>
  <si>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</si>
  <si>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</si>
  <si>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</si>
  <si>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</si>
  <si>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</si>
  <si>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</si>
  <si>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</si>
  <si>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</si>
  <si>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</si>
  <si>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</si>
  <si>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</si>
  <si>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</si>
  <si>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</si>
  <si>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</si>
  <si>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</si>
  <si>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</si>
  <si>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</si>
  <si>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</si>
  <si>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</si>
  <si>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</si>
  <si>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</si>
  <si>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</si>
  <si>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</si>
  <si>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</si>
  <si>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</si>
  <si>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</si>
  <si>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</si>
  <si>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</si>
  <si>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</si>
  <si>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</si>
  <si>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</si>
  <si>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</si>
  <si>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</si>
  <si>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</si>
  <si>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</si>
  <si>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</si>
  <si>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</si>
  <si>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</si>
  <si>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</si>
  <si>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</si>
  <si>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</si>
  <si>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</si>
  <si>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</si>
  <si>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</si>
  <si>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</si>
  <si>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</si>
  <si>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</si>
  <si>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</si>
  <si>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</si>
  <si>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</si>
  <si>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</si>
  <si>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</si>
  <si>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</si>
  <si>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</si>
  <si>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</si>
  <si>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</si>
  <si>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</si>
  <si>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</si>
  <si>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</si>
  <si>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</si>
  <si>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</si>
  <si>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</si>
  <si>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</si>
  <si>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</si>
  <si>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</si>
  <si>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</si>
  <si>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</si>
  <si>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</si>
  <si>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</si>
  <si>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</si>
  <si>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</si>
  <si>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</si>
  <si>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</si>
  <si>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</si>
  <si>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</si>
  <si>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</si>
  <si>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</si>
  <si>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</si>
  <si>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</si>
  <si>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</si>
  <si>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</si>
  <si>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</si>
  <si>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</si>
  <si>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</si>
  <si>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</si>
  <si>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</si>
  <si>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</si>
  <si>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</si>
  <si>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</si>
  <si>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</si>
  <si>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</si>
  <si>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</si>
  <si>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</si>
  <si>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</si>
  <si>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</si>
  <si>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</si>
  <si>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</si>
  <si>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</si>
  <si>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</si>
  <si>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</si>
  <si>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</si>
  <si>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</si>
  <si>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</si>
  <si>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</si>
  <si>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</si>
  <si>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</si>
  <si>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</si>
  <si>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</si>
  <si>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</si>
  <si>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</si>
  <si>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</si>
  <si>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</si>
  <si>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</si>
  <si>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</si>
  <si>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</si>
  <si>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</si>
  <si>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</si>
  <si>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</si>
  <si>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</si>
  <si>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</si>
  <si>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</si>
  <si>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</si>
  <si>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</si>
  <si>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</si>
  <si>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</si>
  <si>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</si>
  <si>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</si>
  <si>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</si>
  <si>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</si>
  <si>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</si>
  <si>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</si>
  <si>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</si>
  <si>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</si>
  <si>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</si>
  <si>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</si>
  <si>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</si>
  <si>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</si>
  <si>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</si>
  <si>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</si>
  <si>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</si>
  <si>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</si>
  <si>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</si>
  <si>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</si>
  <si>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</si>
  <si>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</si>
  <si>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</si>
  <si>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</si>
  <si>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</si>
  <si>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</si>
  <si>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</si>
  <si>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</si>
  <si>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</si>
  <si>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</si>
  <si>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</si>
  <si>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</si>
  <si>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</si>
  <si>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</si>
  <si>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</si>
  <si>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</si>
  <si>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</si>
  <si>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</si>
  <si>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</si>
  <si>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</si>
  <si>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</si>
  <si>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</si>
  <si>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</si>
  <si>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</si>
  <si>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</si>
  <si>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</si>
  <si>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</si>
  <si>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</si>
  <si>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</si>
  <si>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</si>
  <si>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</si>
  <si>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</si>
  <si>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</si>
  <si>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</si>
  <si>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</si>
  <si>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</si>
  <si>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</si>
  <si>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</si>
  <si>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</si>
  <si>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</si>
  <si>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</si>
  <si>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</si>
  <si>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</si>
  <si>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</si>
  <si>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</si>
  <si>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</si>
  <si>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</si>
  <si>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</si>
  <si>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</si>
  <si>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</si>
  <si>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</si>
  <si>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</si>
  <si>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</si>
  <si>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</si>
  <si>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</si>
  <si>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</si>
  <si>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</si>
  <si>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</si>
  <si>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</si>
  <si>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</si>
  <si>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</si>
  <si>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</si>
  <si>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</si>
  <si>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</si>
  <si>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</si>
  <si>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</si>
  <si>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</si>
  <si>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</si>
  <si>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</si>
  <si>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</si>
  <si>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</si>
  <si>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</si>
  <si>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</si>
  <si>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</si>
  <si>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</si>
  <si>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</si>
  <si>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</si>
  <si>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</si>
  <si>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</si>
  <si>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</si>
  <si>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</si>
  <si>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</si>
  <si>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</si>
  <si>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</si>
  <si>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</si>
  <si>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</si>
  <si>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</si>
  <si>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</si>
  <si>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</si>
  <si>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</si>
  <si>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</si>
  <si>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</si>
  <si>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</si>
  <si>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</si>
  <si>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</si>
  <si>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</si>
  <si>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</si>
  <si>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</si>
  <si>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</si>
  <si>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</si>
  <si>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</si>
  <si>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</si>
  <si>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</si>
  <si>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</si>
  <si>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</si>
  <si>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</si>
  <si>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</si>
  <si>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</si>
  <si>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</si>
  <si>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</si>
  <si>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</si>
  <si>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</si>
  <si>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</si>
  <si>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</si>
  <si>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</si>
  <si>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</si>
  <si>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</si>
  <si>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</si>
  <si>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</si>
  <si>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</si>
  <si>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</si>
  <si>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</si>
  <si>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</si>
  <si>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</si>
  <si>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</si>
  <si>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</si>
  <si>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</si>
  <si>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</si>
  <si>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</si>
  <si>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</si>
  <si>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</si>
  <si>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</si>
  <si>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</si>
  <si>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</si>
  <si>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</si>
  <si>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</si>
  <si>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</si>
  <si>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</si>
  <si>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</si>
  <si>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</si>
  <si>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</si>
  <si>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</si>
  <si>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</si>
  <si>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</si>
  <si>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</si>
  <si>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</si>
  <si>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</si>
  <si>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</si>
  <si>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</si>
  <si>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</si>
  <si>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</si>
  <si>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</si>
  <si>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</si>
  <si>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</si>
  <si>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</si>
  <si>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</si>
  <si>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</si>
  <si>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</si>
  <si>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</si>
  <si>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</si>
  <si>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</si>
  <si>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</si>
  <si>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</si>
  <si>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</si>
  <si>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</si>
  <si>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</si>
  <si>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</si>
  <si>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</si>
  <si>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</si>
  <si>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</si>
  <si>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</si>
  <si>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</si>
  <si>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</si>
  <si>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</si>
  <si>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</si>
  <si>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</si>
  <si>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</si>
  <si>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</si>
  <si>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</si>
  <si>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</si>
  <si>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</si>
  <si>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</si>
  <si>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</si>
  <si>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</si>
  <si>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</si>
  <si>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</si>
  <si>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</si>
  <si>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</si>
  <si>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</si>
  <si>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</si>
  <si>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</si>
  <si>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</si>
  <si>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</si>
  <si>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</si>
  <si>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</si>
  <si>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</si>
  <si>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</si>
  <si>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</si>
  <si>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</si>
  <si>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</si>
  <si>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</si>
  <si>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</si>
  <si>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</si>
  <si>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</si>
  <si>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</si>
  <si>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</si>
  <si>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</si>
  <si>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</si>
  <si>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</si>
  <si>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</si>
  <si>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</si>
  <si>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</si>
  <si>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</si>
  <si>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</si>
  <si>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</si>
  <si>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</si>
  <si>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</si>
  <si>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</si>
  <si>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</si>
  <si>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</si>
  <si>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</si>
  <si>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</si>
  <si>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</si>
  <si>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</si>
  <si>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</si>
  <si>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</si>
  <si>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</si>
  <si>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</si>
  <si>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</si>
  <si>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</si>
  <si>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</si>
  <si>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</si>
  <si>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</si>
  <si>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</si>
  <si>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</si>
  <si>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</si>
  <si>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</si>
  <si>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</si>
  <si>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</si>
  <si>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</si>
  <si>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</si>
  <si>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</si>
  <si>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</si>
  <si>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</si>
  <si>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</si>
  <si>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</si>
  <si>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</si>
  <si>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</si>
  <si>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</si>
  <si>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</si>
  <si>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</si>
  <si>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</si>
  <si>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</si>
  <si>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</si>
  <si>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</si>
  <si>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</si>
  <si>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</si>
  <si>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</si>
  <si>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</si>
  <si>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</si>
  <si>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</si>
  <si>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</si>
  <si>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</si>
  <si>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</si>
  <si>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</si>
  <si>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</si>
  <si>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</si>
  <si>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</si>
  <si>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</si>
  <si>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</si>
  <si>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</si>
  <si>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</si>
  <si>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</si>
  <si>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</si>
  <si>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</si>
  <si>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</si>
  <si>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</si>
  <si>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</si>
  <si>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</si>
  <si>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</si>
  <si>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</si>
  <si>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</si>
  <si>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</si>
  <si>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</si>
  <si>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</si>
  <si>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</si>
  <si>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</si>
  <si>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</si>
  <si>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</si>
  <si>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</si>
  <si>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</si>
  <si>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</si>
  <si>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</si>
  <si>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</si>
  <si>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</si>
  <si>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</si>
  <si>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</si>
  <si>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</si>
  <si>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</si>
  <si>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</si>
  <si>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</si>
  <si>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</si>
  <si>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</si>
  <si>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</si>
  <si>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</si>
  <si>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</si>
  <si>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</si>
  <si>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</si>
  <si>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</si>
  <si>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</si>
  <si>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</si>
  <si>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</si>
  <si>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</si>
  <si>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</si>
  <si>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</si>
  <si>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</si>
  <si>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</si>
  <si>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</si>
  <si>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</si>
  <si>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</si>
  <si>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</si>
  <si>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</si>
  <si>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</si>
  <si>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</si>
  <si>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</si>
  <si>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</si>
  <si>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</si>
  <si>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</si>
  <si>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</si>
  <si>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</si>
  <si>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</si>
  <si>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</si>
  <si>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</si>
  <si>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</si>
  <si>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</si>
  <si>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</si>
  <si>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</si>
  <si>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</si>
  <si>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</si>
  <si>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</si>
  <si>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</si>
  <si>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</si>
  <si>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</si>
  <si>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</si>
  <si>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</si>
  <si>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</si>
  <si>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</si>
  <si>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</si>
  <si>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</si>
  <si>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</si>
  <si>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</si>
  <si>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</si>
  <si>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</si>
  <si>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</si>
  <si>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</si>
  <si>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</si>
  <si>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</si>
  <si>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</si>
  <si>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</si>
  <si>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</si>
  <si>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</si>
  <si>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</si>
  <si>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</si>
  <si>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</si>
  <si>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</si>
  <si>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</si>
  <si>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</si>
  <si>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</si>
  <si>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</si>
  <si>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</si>
  <si>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</si>
  <si>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</si>
  <si>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</si>
  <si>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</si>
  <si>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</si>
  <si>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</si>
  <si>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</si>
  <si>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</si>
  <si>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</si>
  <si>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</si>
  <si>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</si>
  <si>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</si>
  <si>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</si>
  <si>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</si>
  <si>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</si>
  <si>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</si>
  <si>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</si>
  <si>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</si>
  <si>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</si>
  <si>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</si>
  <si>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</si>
  <si>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</si>
  <si>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</si>
  <si>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</si>
  <si>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</si>
  <si>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</si>
  <si>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</si>
  <si>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</si>
  <si>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</si>
  <si>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</si>
  <si>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</si>
  <si>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</si>
  <si>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</si>
  <si>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</si>
  <si>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</si>
  <si>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</si>
  <si>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</si>
  <si>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</si>
  <si>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</si>
  <si>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</si>
  <si>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</si>
  <si>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</si>
  <si>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</si>
  <si>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</si>
  <si>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</si>
  <si>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</si>
  <si>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</si>
  <si>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</si>
  <si>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</si>
  <si>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</si>
  <si>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</si>
  <si>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</si>
  <si>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</si>
  <si>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</si>
  <si>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</si>
  <si>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</si>
  <si>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</si>
  <si>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</si>
  <si>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</si>
  <si>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</si>
  <si>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</si>
  <si>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</si>
  <si>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</si>
  <si>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</si>
  <si>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</si>
  <si>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</si>
  <si>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</si>
  <si>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</si>
  <si>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</si>
  <si>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</si>
  <si>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</si>
  <si>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</si>
  <si>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</si>
  <si>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</si>
  <si>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</si>
  <si>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</si>
  <si>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</si>
  <si>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</si>
  <si>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</si>
  <si>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</si>
  <si>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</si>
  <si>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</si>
  <si>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</si>
  <si>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</si>
  <si>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</si>
  <si>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</si>
  <si>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</si>
  <si>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</si>
  <si>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</si>
  <si>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</si>
  <si>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</si>
  <si>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</si>
  <si>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</si>
  <si>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</si>
  <si>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</si>
  <si>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</si>
  <si>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</si>
  <si>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</si>
  <si>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</si>
  <si>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</si>
  <si>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</si>
  <si>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</si>
  <si>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</si>
  <si>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</si>
  <si>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</si>
  <si>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</si>
  <si>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</si>
  <si>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</si>
  <si>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</si>
  <si>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</si>
  <si>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</si>
  <si>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</si>
  <si>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</si>
  <si>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</si>
  <si>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</si>
  <si>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</si>
  <si>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</si>
  <si>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</si>
  <si>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</si>
  <si>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</si>
  <si>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</si>
  <si>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</si>
  <si>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</si>
  <si>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</si>
  <si>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</si>
  <si>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</si>
  <si>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</si>
  <si>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</si>
  <si>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</si>
  <si>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</si>
  <si>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</si>
  <si>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</si>
  <si>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</si>
  <si>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</si>
  <si>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</si>
  <si>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</si>
  <si>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</si>
  <si>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</si>
  <si>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</si>
  <si>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</si>
  <si>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</si>
  <si>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</si>
  <si>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</si>
  <si>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</si>
  <si>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</si>
  <si>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</si>
  <si>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</si>
  <si>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</si>
  <si>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</si>
  <si>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</si>
  <si>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</si>
  <si>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</si>
  <si>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</si>
  <si>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</si>
  <si>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</si>
  <si>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</si>
  <si>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</si>
  <si>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</si>
  <si>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</si>
  <si>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</si>
  <si>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</si>
  <si>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</si>
  <si>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</si>
  <si>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</si>
  <si>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</si>
  <si>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</si>
  <si>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</si>
  <si>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</si>
  <si>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</si>
  <si>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</si>
  <si>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</si>
  <si>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</si>
  <si>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</si>
  <si>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</si>
  <si>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</si>
  <si>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</si>
  <si>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</si>
  <si>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</si>
  <si>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</si>
  <si>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</si>
  <si>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</si>
  <si>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</si>
  <si>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</si>
  <si>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</si>
  <si>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</si>
  <si>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</si>
  <si>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</si>
  <si>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</si>
  <si>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</si>
  <si>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</si>
  <si>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</si>
  <si>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</si>
  <si>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</si>
  <si>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</si>
  <si>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</si>
  <si>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</si>
  <si>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</si>
  <si>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</si>
  <si>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</si>
  <si>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</si>
  <si>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</si>
  <si>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</si>
  <si>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</si>
  <si>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</si>
  <si>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</si>
  <si>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</si>
  <si>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</si>
  <si>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</si>
  <si>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</si>
  <si>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</si>
  <si>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</si>
  <si>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</si>
  <si>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</si>
  <si>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</si>
  <si>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</si>
  <si>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</si>
  <si>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</si>
  <si>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</si>
  <si>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</si>
  <si>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</si>
  <si>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</si>
  <si>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</si>
  <si>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</si>
  <si>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</si>
  <si>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</si>
  <si>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</si>
  <si>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</si>
  <si>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</si>
  <si>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</si>
  <si>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</si>
  <si>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</si>
  <si>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</si>
  <si>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</si>
  <si>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</si>
  <si>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</si>
  <si>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</si>
  <si>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</si>
  <si>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</si>
  <si>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</si>
  <si>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</si>
  <si>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</si>
  <si>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</si>
  <si>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</si>
  <si>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</si>
  <si>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</si>
  <si>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</si>
  <si>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</si>
  <si>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</si>
  <si>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</si>
  <si>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</si>
  <si>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</si>
  <si>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</si>
  <si>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</si>
  <si>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</si>
  <si>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</si>
  <si>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</si>
  <si>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</si>
  <si>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</si>
  <si>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</si>
  <si>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</si>
  <si>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</si>
  <si>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</si>
  <si>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</si>
  <si>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</si>
  <si>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</si>
  <si>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</si>
  <si>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</si>
  <si>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</si>
  <si>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</si>
  <si>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</si>
  <si>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</si>
  <si>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</si>
  <si>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</si>
  <si>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</si>
  <si>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</si>
  <si>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</si>
  <si>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</si>
  <si>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</si>
  <si>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</si>
  <si>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</si>
  <si>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</si>
  <si>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</si>
  <si>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</si>
  <si>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</si>
  <si>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</si>
  <si>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</si>
  <si>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</si>
  <si>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</si>
  <si>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</si>
  <si>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</si>
  <si>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</si>
  <si>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</si>
  <si>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</si>
  <si>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</si>
  <si>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</si>
  <si>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</si>
  <si>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</si>
  <si>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</si>
  <si>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</si>
  <si>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</si>
  <si>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</si>
  <si>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</si>
  <si>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</si>
  <si>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</si>
  <si>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</si>
  <si>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</si>
  <si>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</si>
  <si>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</si>
  <si>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</si>
  <si>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</si>
  <si>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</si>
  <si>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</si>
  <si>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</si>
  <si>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</si>
  <si>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</si>
  <si>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</si>
  <si>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</si>
  <si>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</si>
  <si>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</si>
  <si>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</si>
  <si>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</si>
  <si>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</si>
  <si>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</si>
  <si>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</si>
  <si>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</si>
  <si>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</si>
  <si>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</si>
  <si>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</si>
  <si>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</si>
  <si>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</si>
  <si>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</si>
  <si>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</si>
  <si>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</si>
  <si>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</si>
  <si>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</si>
  <si>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</si>
  <si>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</si>
  <si>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</si>
  <si>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</si>
  <si>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</si>
  <si>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</si>
  <si>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</si>
  <si>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</si>
  <si>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</si>
  <si>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</si>
  <si>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</si>
  <si>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</si>
  <si>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</si>
  <si>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</si>
  <si>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</si>
  <si>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</si>
  <si>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</si>
  <si>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</si>
  <si>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</si>
  <si>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</si>
  <si>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</si>
  <si>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</si>
  <si>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</si>
  <si>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</si>
  <si>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</si>
  <si>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</si>
  <si>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</si>
  <si>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</si>
  <si>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</si>
  <si>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</si>
  <si>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</si>
  <si>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</si>
  <si>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</si>
  <si>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</si>
  <si>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</si>
  <si>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</si>
  <si>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</si>
  <si>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</si>
  <si>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</si>
  <si>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</si>
  <si>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</si>
  <si>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</si>
  <si>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</si>
  <si>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</si>
  <si>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</si>
  <si>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</si>
  <si>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</si>
  <si>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</si>
  <si>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</si>
  <si>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</si>
  <si>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</si>
  <si>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</si>
  <si>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</si>
  <si>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</si>
  <si>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</si>
  <si>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</si>
  <si>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</si>
  <si>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</si>
  <si>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</si>
  <si>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</si>
  <si>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</si>
  <si>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</si>
  <si>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</si>
  <si>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</si>
  <si>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</si>
  <si>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</si>
  <si>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</si>
  <si>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</si>
  <si>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</si>
  <si>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</si>
  <si>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</si>
  <si>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</si>
  <si>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</si>
  <si>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</si>
  <si>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</si>
  <si>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</si>
  <si>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</si>
  <si>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</si>
  <si>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</si>
  <si>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</si>
  <si>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</si>
  <si>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</si>
  <si>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</si>
  <si>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</si>
  <si>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</si>
  <si>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</si>
  <si>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</si>
  <si>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</si>
  <si>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</si>
  <si>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</si>
  <si>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</si>
  <si>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</si>
  <si>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</si>
  <si>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</si>
  <si>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</si>
  <si>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</si>
  <si>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</si>
  <si>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</si>
  <si>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</si>
  <si>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</si>
  <si>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</si>
  <si>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</si>
  <si>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</si>
  <si>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</si>
  <si>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</si>
  <si>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</si>
  <si>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</si>
  <si>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</si>
  <si>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</si>
  <si>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</si>
  <si>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</si>
  <si>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</si>
  <si>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</si>
  <si>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</si>
  <si>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</si>
  <si>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</si>
  <si>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</si>
  <si>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</si>
  <si>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</si>
  <si>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</si>
  <si>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</si>
  <si>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</si>
  <si>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</si>
  <si>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</si>
  <si>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</si>
  <si>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</si>
  <si>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</si>
  <si>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</si>
  <si>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</si>
  <si>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</si>
  <si>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</si>
  <si>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</si>
  <si>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</si>
  <si>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</si>
  <si>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</si>
  <si>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</si>
  <si>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</si>
  <si>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</si>
  <si>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</si>
  <si>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</si>
  <si>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</si>
  <si>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</si>
  <si>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</si>
  <si>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</si>
  <si>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</si>
  <si>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</si>
  <si>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</si>
  <si>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</si>
  <si>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</si>
  <si>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</si>
  <si>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</si>
  <si>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</si>
  <si>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</si>
  <si>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</si>
  <si>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</si>
  <si>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</si>
  <si>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</si>
  <si>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</si>
  <si>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</si>
  <si>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</si>
  <si>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</si>
  <si>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</si>
  <si>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</si>
  <si>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</si>
  <si>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</si>
  <si>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</si>
  <si>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</si>
  <si>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</si>
  <si>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</si>
  <si>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</si>
  <si>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</si>
  <si>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</si>
  <si>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</si>
  <si>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</si>
  <si>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</si>
  <si>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</si>
  <si>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</si>
  <si>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</si>
  <si>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</si>
  <si>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</si>
  <si>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</si>
  <si>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</si>
  <si>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</si>
  <si>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</si>
  <si>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</si>
  <si>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</si>
  <si>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</si>
  <si>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</si>
  <si>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</si>
  <si>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</si>
  <si>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</si>
  <si>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</si>
  <si>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</si>
  <si>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</si>
  <si>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</si>
  <si>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</si>
  <si>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</si>
  <si>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</si>
  <si>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</si>
  <si>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</si>
  <si>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</si>
  <si>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</si>
  <si>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</si>
  <si>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</si>
  <si>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</si>
  <si>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</si>
  <si>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</si>
  <si>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</si>
  <si>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</si>
  <si>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</si>
  <si>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</si>
  <si>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</si>
  <si>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</si>
  <si>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</si>
  <si>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</si>
  <si>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</si>
  <si>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</si>
  <si>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</si>
  <si>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</si>
  <si>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</si>
  <si>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</si>
  <si>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</si>
  <si>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</si>
  <si>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</si>
  <si>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</si>
  <si>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</si>
  <si>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</si>
  <si>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</si>
  <si>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</si>
  <si>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</si>
  <si>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</si>
  <si>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</si>
  <si>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</si>
  <si>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</si>
  <si>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</si>
  <si>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</si>
  <si>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</si>
  <si>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</si>
  <si>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</si>
  <si>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</si>
  <si>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</si>
  <si>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</si>
  <si>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</si>
  <si>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</si>
  <si>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</si>
  <si>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</si>
  <si>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</si>
  <si>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</si>
  <si>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</si>
  <si>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</si>
  <si>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</si>
  <si>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</si>
  <si>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</si>
  <si>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</si>
  <si>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</si>
  <si>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</si>
  <si>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</si>
  <si>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</si>
  <si>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</si>
  <si>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</si>
  <si>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</si>
  <si>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</si>
  <si>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</si>
  <si>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</si>
  <si>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</si>
  <si>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</si>
  <si>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</si>
  <si>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</si>
  <si>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</si>
  <si>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</si>
  <si>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</si>
  <si>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</si>
  <si>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</si>
  <si>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</si>
  <si>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</si>
  <si>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</si>
  <si>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</si>
  <si>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</si>
  <si>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</si>
  <si>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</si>
  <si>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</si>
  <si>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</si>
  <si>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</si>
  <si>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</si>
  <si>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</si>
  <si>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</si>
  <si>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</si>
  <si>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</si>
  <si>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</si>
  <si>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</si>
  <si>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</si>
  <si>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</si>
  <si>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</si>
  <si>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</si>
  <si>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</si>
  <si>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</si>
  <si>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</si>
  <si>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</si>
  <si>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</si>
  <si>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</si>
  <si>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</si>
  <si>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</si>
  <si>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</si>
  <si>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</si>
  <si>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</si>
  <si>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</si>
  <si>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</si>
  <si>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</si>
  <si>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</si>
  <si>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</si>
  <si>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</si>
  <si>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</si>
  <si>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</si>
  <si>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</si>
  <si>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</si>
  <si>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</si>
  <si>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</si>
  <si>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</si>
  <si>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</si>
  <si>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</si>
  <si>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</si>
  <si>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</si>
  <si>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</si>
  <si>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</si>
  <si>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</si>
  <si>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</si>
  <si>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</si>
  <si>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</si>
  <si>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</si>
  <si>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</si>
  <si>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</si>
  <si>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</si>
  <si>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</si>
  <si>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</si>
  <si>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</si>
  <si>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</si>
  <si>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</si>
  <si>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</si>
  <si>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</si>
  <si>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</si>
  <si>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</si>
  <si>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</si>
  <si>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</si>
  <si>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</si>
  <si>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</si>
  <si>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</si>
  <si>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</si>
  <si>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</si>
  <si>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</si>
  <si>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</si>
  <si>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</si>
  <si>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</si>
  <si>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</si>
  <si>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</si>
  <si>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</si>
  <si>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</si>
  <si>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</si>
  <si>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</si>
  <si>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</si>
  <si>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</si>
  <si>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</si>
  <si>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</si>
  <si>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</si>
  <si>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</si>
  <si>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</si>
  <si>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</si>
  <si>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</si>
  <si>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</si>
  <si>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</si>
  <si>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</si>
  <si>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</si>
  <si>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</si>
  <si>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</si>
  <si>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</si>
  <si>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</si>
  <si>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</si>
  <si>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</si>
  <si>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</si>
  <si>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</si>
  <si>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</si>
  <si>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</si>
  <si>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</si>
  <si>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</si>
  <si>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</si>
  <si>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</si>
  <si>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</si>
  <si>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</si>
  <si>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</si>
  <si>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</si>
  <si>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</si>
  <si>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</si>
  <si>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</si>
  <si>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</si>
  <si>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</si>
  <si>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</si>
  <si>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</si>
  <si>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</si>
  <si>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</si>
  <si>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</si>
  <si>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</si>
  <si>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</si>
  <si>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</si>
  <si>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</si>
  <si>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</si>
  <si>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</si>
  <si>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</si>
  <si>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</si>
  <si>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</si>
  <si>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</si>
  <si>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</si>
  <si>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</si>
  <si>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</si>
  <si>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</si>
  <si>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</si>
  <si>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</si>
  <si>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</si>
  <si>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</si>
  <si>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</si>
  <si>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</si>
  <si>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</si>
  <si>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</si>
  <si>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</si>
  <si>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</si>
  <si>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</si>
  <si>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</si>
  <si>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</si>
  <si>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</si>
  <si>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</si>
  <si>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</si>
  <si>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</si>
  <si>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</si>
  <si>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</si>
  <si>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</si>
  <si>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</si>
  <si>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</si>
  <si>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</si>
  <si>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</si>
  <si>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</si>
  <si>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</si>
  <si>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</si>
  <si>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</si>
  <si>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</si>
  <si>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</si>
  <si>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</si>
  <si>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</si>
  <si>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</si>
  <si>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</si>
  <si>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</si>
  <si>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</si>
  <si>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</si>
  <si>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</si>
  <si>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</si>
  <si>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</si>
  <si>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</si>
  <si>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</si>
  <si>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</si>
  <si>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</si>
  <si>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</si>
  <si>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</si>
  <si>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</si>
  <si>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</si>
  <si>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</si>
  <si>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</si>
  <si>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</si>
  <si>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</si>
  <si>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</si>
  <si>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</si>
  <si>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</si>
  <si>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</si>
  <si>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</si>
  <si>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</si>
  <si>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</si>
  <si>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</si>
  <si>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</si>
  <si>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</si>
  <si>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</si>
  <si>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</si>
  <si>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</si>
  <si>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</si>
  <si>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</si>
  <si>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</si>
  <si>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</si>
  <si>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</si>
  <si>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</si>
  <si>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</si>
  <si>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</si>
  <si>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</si>
  <si>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</si>
  <si>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</si>
  <si>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</si>
  <si>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</si>
  <si>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</si>
  <si>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</si>
  <si>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</si>
  <si>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</si>
  <si>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</si>
  <si>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</si>
  <si>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</si>
  <si>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</si>
  <si>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</si>
  <si>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</si>
  <si>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</si>
  <si>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</si>
  <si>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</si>
  <si>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</si>
  <si>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</si>
  <si>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</si>
  <si>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</si>
  <si>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</si>
  <si>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</si>
  <si>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</si>
  <si>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</si>
  <si>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</si>
  <si>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</si>
  <si>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</si>
  <si>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</si>
  <si>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</si>
  <si>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</si>
  <si>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</si>
  <si>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</si>
  <si>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</si>
  <si>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</si>
  <si>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</si>
  <si>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</si>
  <si>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</si>
  <si>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</si>
  <si>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</si>
  <si>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</si>
  <si>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</si>
  <si>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</si>
  <si>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</si>
  <si>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</si>
  <si>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</si>
  <si>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</si>
  <si>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</si>
  <si>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</si>
  <si>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</si>
  <si>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</si>
  <si>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</si>
  <si>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</si>
  <si>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</si>
  <si>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</si>
  <si>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</si>
  <si>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</si>
  <si>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</si>
  <si>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</si>
  <si>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</si>
  <si>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</si>
  <si>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</si>
  <si>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</si>
  <si>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</si>
  <si>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</si>
  <si>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</si>
  <si>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</si>
  <si>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</si>
  <si>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</si>
  <si>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</si>
  <si>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</si>
  <si>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</si>
  <si>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</si>
  <si>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</si>
  <si>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</si>
  <si>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</si>
  <si>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</si>
  <si>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</si>
  <si>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</si>
  <si>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</si>
  <si>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</si>
  <si>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</si>
  <si>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</si>
  <si>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</si>
  <si>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</si>
  <si>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</si>
  <si>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</si>
  <si>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</si>
  <si>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</si>
  <si>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</si>
  <si>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</si>
  <si>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</si>
  <si>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</si>
  <si>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</si>
  <si>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</si>
  <si>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</si>
  <si>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</si>
  <si>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</si>
  <si>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</si>
  <si>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</si>
  <si>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</si>
  <si>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</si>
  <si>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</si>
  <si>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</si>
  <si>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</si>
  <si>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</si>
  <si>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</si>
  <si>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</si>
  <si>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</si>
  <si>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</si>
  <si>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</si>
  <si>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</si>
  <si>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</si>
  <si>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</si>
  <si>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</si>
  <si>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</si>
  <si>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</si>
  <si>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</si>
  <si>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</si>
  <si>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</si>
  <si>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</si>
  <si>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</si>
  <si>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</si>
  <si>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</si>
  <si>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</si>
  <si>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</si>
  <si>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</si>
  <si>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</si>
  <si>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</si>
  <si>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</si>
  <si>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</si>
  <si>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</si>
  <si>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</si>
  <si>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</si>
  <si>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</si>
  <si>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</si>
  <si>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</si>
  <si>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</si>
  <si>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</si>
  <si>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</si>
  <si>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</si>
  <si>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</si>
  <si>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</si>
  <si>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</si>
  <si>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</si>
  <si>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</si>
  <si>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</si>
  <si>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</si>
  <si>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</si>
  <si>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</si>
  <si>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</si>
  <si>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</si>
  <si>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</si>
  <si>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</si>
  <si>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</si>
  <si>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</si>
  <si>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</si>
  <si>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</si>
  <si>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</si>
  <si>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</si>
  <si>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</si>
  <si>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</si>
  <si>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</si>
  <si>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</si>
  <si>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</si>
  <si>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</si>
  <si>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</si>
  <si>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</si>
  <si>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</si>
  <si>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</si>
  <si>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</si>
  <si>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</si>
  <si>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</si>
  <si>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</si>
  <si>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</si>
  <si>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</si>
  <si>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</si>
  <si>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</si>
  <si>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</si>
  <si>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</si>
  <si>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</si>
  <si>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</si>
  <si>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</si>
  <si>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</si>
  <si>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</si>
  <si>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</si>
  <si>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</si>
  <si>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</si>
  <si>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</si>
  <si>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</si>
  <si>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</si>
  <si>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</si>
  <si>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</si>
  <si>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</si>
  <si>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</si>
  <si>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</si>
  <si>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</si>
  <si>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</si>
  <si>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</si>
  <si>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</si>
  <si>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</si>
  <si>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</si>
  <si>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</si>
  <si>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</si>
  <si>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</si>
  <si>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</si>
  <si>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</si>
  <si>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</si>
  <si>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</si>
  <si>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</si>
  <si>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</si>
  <si>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</si>
  <si>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</si>
  <si>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</si>
  <si>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</si>
  <si>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</si>
  <si>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</si>
  <si>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</si>
  <si>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</si>
  <si>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</si>
  <si>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</si>
  <si>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</si>
  <si>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</si>
  <si>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</si>
  <si>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</si>
  <si>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</si>
  <si>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</si>
  <si>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</si>
  <si>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</si>
  <si>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</si>
  <si>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</si>
  <si>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</si>
  <si>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</si>
  <si>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</si>
  <si>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</si>
  <si>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</si>
  <si>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</si>
  <si>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</si>
  <si>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</si>
  <si>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</si>
  <si>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</si>
  <si>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</si>
  <si>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</si>
  <si>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</si>
  <si>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</si>
  <si>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</si>
  <si>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</si>
  <si>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</si>
  <si>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</si>
  <si>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</si>
  <si>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</si>
  <si>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</si>
  <si>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</si>
  <si>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</si>
  <si>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</si>
  <si>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</si>
  <si>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</si>
  <si>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</si>
  <si>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</si>
  <si>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</si>
  <si>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</si>
  <si>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</si>
  <si>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</si>
  <si>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</si>
  <si>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</si>
  <si>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</si>
  <si>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</si>
  <si>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</si>
  <si>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</si>
  <si>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</si>
  <si>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</si>
  <si>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</si>
  <si>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</si>
  <si>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</si>
  <si>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</si>
  <si>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</si>
  <si>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</si>
  <si>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</si>
  <si>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</si>
  <si>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</si>
  <si>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</si>
  <si>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</si>
  <si>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</si>
  <si>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</si>
  <si>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</si>
  <si>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</si>
  <si>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</si>
  <si>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</si>
  <si>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</si>
  <si>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</si>
  <si>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</si>
  <si>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</si>
  <si>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</si>
  <si>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</si>
  <si>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</si>
  <si>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</si>
  <si>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</si>
  <si>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</si>
  <si>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</si>
  <si>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</si>
  <si>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</si>
  <si>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</si>
  <si>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</si>
  <si>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</si>
  <si>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</si>
  <si>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</si>
  <si>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</si>
  <si>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</si>
  <si>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</si>
  <si>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</si>
  <si>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</si>
  <si>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</si>
  <si>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</si>
  <si>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</si>
  <si>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</si>
  <si>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</si>
  <si>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</si>
  <si>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</si>
  <si>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</si>
  <si>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</si>
  <si>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</si>
  <si>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</si>
  <si>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</si>
  <si>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</si>
  <si>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</si>
  <si>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</si>
  <si>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</si>
  <si>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</si>
  <si>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</si>
  <si>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</si>
  <si>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</si>
  <si>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</si>
  <si>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</si>
  <si>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</si>
  <si>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</si>
  <si>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</si>
  <si>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</si>
  <si>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</si>
  <si>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</si>
  <si>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</si>
  <si>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</si>
  <si>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</si>
  <si>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</si>
  <si>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</si>
  <si>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</si>
  <si>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</si>
  <si>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</si>
  <si>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</si>
  <si>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</si>
  <si>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</si>
  <si>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</si>
  <si>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</si>
  <si>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</si>
  <si>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</si>
  <si>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</si>
  <si>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</si>
  <si>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</si>
  <si>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</si>
  <si>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</si>
  <si>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</si>
  <si>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</si>
  <si>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</si>
  <si>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</si>
  <si>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</si>
  <si>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</si>
  <si>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</si>
  <si>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</si>
  <si>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</si>
  <si>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</si>
  <si>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</si>
  <si>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</si>
  <si>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</si>
  <si>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</si>
  <si>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</si>
  <si>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</si>
  <si>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</si>
  <si>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</si>
  <si>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</si>
  <si>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</si>
  <si>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</si>
  <si>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</si>
  <si>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</si>
  <si>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</si>
  <si>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</si>
  <si>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</si>
  <si>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</si>
  <si>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</si>
  <si>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</si>
  <si>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</si>
  <si>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</si>
  <si>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</si>
  <si>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</si>
  <si>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</si>
  <si>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</si>
  <si>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</si>
  <si>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</si>
  <si>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</si>
  <si>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</si>
  <si>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</si>
  <si>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</si>
  <si>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</si>
  <si>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</si>
  <si>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</si>
  <si>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</si>
  <si>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</si>
  <si>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</si>
  <si>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</si>
  <si>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</si>
  <si>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</si>
  <si>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</si>
  <si>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</si>
  <si>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</si>
  <si>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</si>
  <si>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</si>
  <si>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</si>
  <si>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</si>
  <si>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</si>
  <si>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</si>
  <si>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</si>
  <si>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</si>
  <si>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</si>
  <si>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</si>
  <si>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</si>
  <si>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</si>
  <si>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</si>
  <si>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</si>
  <si>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</si>
  <si>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</si>
  <si>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</si>
  <si>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</si>
  <si>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</si>
  <si>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</si>
  <si>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</si>
  <si>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</si>
  <si>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</si>
  <si>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</si>
  <si>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</si>
  <si>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</si>
  <si>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</si>
  <si>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</si>
  <si>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</si>
  <si>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</si>
  <si>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</si>
  <si>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</si>
  <si>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</si>
  <si>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</si>
  <si>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</si>
  <si>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</si>
  <si>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</si>
  <si>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</si>
  <si>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</si>
  <si>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</si>
  <si>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</si>
  <si>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</si>
  <si>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</si>
  <si>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</si>
  <si>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</si>
  <si>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</si>
  <si>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</si>
  <si>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</si>
  <si>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</si>
  <si>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</si>
  <si>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</si>
  <si>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</si>
  <si>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</si>
  <si>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</si>
  <si>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</si>
  <si>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</si>
  <si>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</si>
  <si>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</si>
  <si>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</si>
  <si>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</si>
  <si>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</si>
  <si>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</si>
  <si>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</si>
  <si>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</si>
  <si>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</si>
  <si>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</si>
  <si>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</si>
  <si>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</si>
  <si>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</si>
  <si>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</si>
  <si>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</si>
  <si>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</si>
  <si>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</si>
  <si>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</si>
  <si>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</si>
  <si>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</si>
  <si>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</si>
  <si>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</si>
  <si>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</si>
  <si>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</si>
  <si>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</si>
  <si>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</si>
  <si>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</si>
  <si>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</si>
  <si>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</si>
  <si>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</si>
  <si>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</si>
  <si>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</si>
  <si>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</si>
  <si>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</si>
  <si>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</si>
  <si>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</si>
  <si>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</si>
  <si>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</si>
  <si>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</si>
  <si>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</si>
  <si>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</si>
  <si>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</si>
  <si>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</si>
  <si>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</si>
  <si>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</si>
  <si>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</si>
  <si>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</si>
  <si>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</si>
  <si>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</si>
  <si>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</si>
  <si>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</si>
  <si>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</si>
  <si>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</si>
  <si>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</si>
  <si>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</si>
  <si>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</si>
  <si>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</si>
  <si>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</si>
  <si>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</si>
  <si>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</si>
  <si>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</si>
  <si>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</si>
  <si>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</si>
  <si>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</si>
  <si>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</si>
  <si>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</si>
  <si>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</si>
  <si>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</si>
  <si>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</si>
  <si>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</si>
  <si>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</si>
  <si>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</si>
  <si>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</si>
  <si>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</si>
  <si>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</si>
  <si>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</si>
  <si>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</si>
  <si>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</si>
  <si>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</si>
  <si>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</si>
  <si>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</si>
  <si>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</si>
  <si>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</si>
  <si>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</si>
  <si>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</si>
  <si>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</si>
  <si>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</si>
  <si>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</si>
  <si>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</si>
  <si>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</si>
  <si>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</si>
  <si>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</si>
  <si>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</si>
  <si>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</si>
  <si>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</si>
  <si>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</si>
  <si>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</si>
  <si>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</si>
  <si>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</si>
  <si>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</si>
  <si>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</si>
  <si>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</si>
  <si>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</si>
  <si>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</si>
  <si>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</si>
  <si>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</si>
  <si>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</si>
  <si>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</si>
  <si>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</si>
  <si>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</si>
  <si>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</si>
  <si>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</si>
  <si>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</si>
  <si>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</si>
  <si>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</si>
  <si>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</si>
  <si>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</si>
  <si>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</si>
  <si>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</si>
  <si>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</si>
  <si>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</si>
  <si>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</si>
  <si>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</si>
  <si>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</si>
  <si>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</si>
  <si>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</si>
  <si>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</si>
  <si>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</si>
  <si>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</si>
  <si>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</si>
  <si>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</si>
  <si>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</si>
  <si>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</si>
  <si>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</si>
  <si>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</si>
  <si>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</si>
  <si>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</si>
  <si>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</si>
  <si>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</si>
  <si>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</si>
  <si>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</si>
  <si>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</si>
  <si>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</si>
  <si>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</si>
  <si>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</si>
  <si>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</si>
  <si>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</si>
  <si>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</si>
  <si>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</si>
  <si>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</si>
  <si>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</si>
  <si>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</si>
  <si>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</si>
  <si>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</si>
  <si>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</si>
  <si>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</si>
  <si>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</si>
  <si>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</si>
  <si>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</si>
  <si>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</si>
  <si>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</si>
  <si>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</si>
  <si>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</si>
  <si>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</si>
  <si>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</si>
  <si>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</si>
  <si>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</si>
  <si>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</si>
  <si>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</si>
  <si>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</si>
  <si>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</si>
  <si>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</si>
  <si>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</si>
  <si>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</si>
  <si>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</si>
  <si>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</si>
  <si>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</si>
  <si>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</si>
  <si>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</si>
  <si>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</si>
  <si>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</si>
  <si>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</si>
  <si>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</si>
  <si>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</si>
  <si>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</si>
  <si>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</si>
  <si>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</si>
  <si>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</si>
  <si>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</si>
  <si>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</si>
  <si>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</si>
  <si>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</si>
  <si>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</si>
  <si>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</si>
  <si>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</si>
  <si>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</si>
  <si>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</si>
  <si>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</si>
  <si>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</si>
  <si>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</si>
  <si>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</si>
  <si>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</si>
  <si>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</si>
  <si>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</si>
  <si>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</si>
  <si>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</si>
  <si>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</si>
  <si>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</si>
  <si>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</si>
  <si>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</si>
  <si>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</si>
  <si>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</si>
  <si>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</si>
  <si>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</si>
  <si>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</si>
  <si>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</si>
  <si>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</si>
  <si>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</si>
  <si>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</si>
  <si>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</si>
  <si>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</si>
  <si>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</si>
  <si>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</si>
  <si>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</si>
  <si>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</si>
  <si>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</si>
  <si>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</si>
  <si>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</si>
  <si>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</si>
  <si>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</si>
  <si>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</si>
  <si>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</si>
  <si>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</si>
  <si>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</si>
  <si>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</si>
  <si>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</si>
  <si>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</si>
  <si>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</si>
  <si>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</si>
  <si>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</si>
  <si>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</si>
  <si>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</si>
  <si>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</si>
  <si>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</si>
  <si>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</si>
  <si>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</si>
  <si>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</si>
  <si>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</si>
  <si>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</si>
  <si>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</si>
  <si>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</si>
  <si>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</si>
  <si>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</si>
  <si>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</si>
  <si>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</si>
  <si>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</si>
  <si>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</si>
  <si>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</si>
  <si>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</si>
  <si>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</si>
  <si>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</si>
  <si>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</si>
  <si>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</si>
  <si>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</si>
  <si>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</si>
  <si>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</si>
  <si>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</si>
  <si>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</si>
  <si>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</si>
  <si>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</si>
  <si>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</si>
  <si>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</si>
  <si>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</si>
  <si>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</si>
  <si>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</si>
  <si>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</si>
  <si>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</si>
  <si>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</si>
  <si>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</si>
  <si>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</si>
  <si>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</si>
  <si>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</si>
  <si>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</si>
  <si>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</si>
  <si>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</si>
  <si>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</si>
  <si>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</si>
  <si>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</si>
  <si>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</si>
  <si>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</si>
  <si>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</si>
  <si>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</si>
  <si>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</si>
  <si>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</si>
  <si>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</si>
  <si>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</si>
  <si>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</si>
  <si>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</si>
  <si>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</si>
  <si>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</si>
  <si>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</si>
  <si>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</si>
  <si>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</si>
  <si>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</si>
  <si>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</si>
  <si>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</si>
  <si>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</si>
  <si>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</si>
  <si>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</si>
  <si>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</si>
  <si>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</si>
  <si>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</si>
  <si>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</si>
  <si>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</si>
  <si>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</si>
  <si>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</si>
  <si>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</si>
  <si>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</si>
  <si>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</si>
  <si>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</si>
  <si>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</si>
  <si>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</si>
  <si>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</si>
  <si>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</si>
  <si>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</si>
  <si>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</si>
  <si>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</si>
  <si>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</si>
  <si>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</si>
  <si>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</si>
  <si>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</si>
  <si>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</si>
  <si>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</si>
  <si>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</si>
  <si>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</si>
  <si>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</si>
  <si>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</si>
  <si>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</si>
  <si>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</si>
  <si>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</si>
  <si>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</si>
  <si>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</si>
  <si>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</si>
  <si>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</si>
  <si>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</si>
  <si>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</si>
  <si>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</si>
  <si>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</si>
  <si>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</si>
  <si>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</si>
  <si>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</si>
  <si>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</si>
  <si>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</si>
  <si>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</si>
  <si>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</si>
  <si>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</si>
  <si>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</si>
  <si>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</si>
  <si>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</si>
  <si>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</si>
  <si>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</si>
  <si>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</si>
  <si>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</si>
  <si>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</si>
  <si>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</si>
  <si>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</si>
  <si>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</si>
  <si>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</si>
  <si>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</si>
  <si>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</si>
  <si>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</si>
  <si>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</si>
  <si>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</si>
  <si>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</si>
  <si>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</si>
  <si>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</si>
  <si>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</si>
  <si>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</si>
  <si>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</si>
  <si>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</si>
  <si>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</si>
  <si>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</si>
  <si>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</si>
  <si>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</si>
  <si>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</si>
  <si>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</si>
  <si>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</si>
  <si>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</si>
  <si>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</si>
  <si>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</si>
  <si>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</si>
  <si>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</si>
  <si>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</si>
  <si>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</si>
  <si>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</si>
  <si>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</si>
  <si>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</si>
  <si>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</si>
  <si>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</si>
  <si>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</si>
  <si>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</si>
  <si>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</si>
  <si>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</si>
  <si>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</si>
  <si>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</si>
  <si>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</si>
  <si>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</si>
  <si>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</si>
  <si>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</si>
  <si>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</si>
  <si>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</si>
  <si>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</si>
  <si>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</si>
  <si>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</si>
  <si>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</si>
  <si>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</si>
  <si>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</si>
  <si>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</si>
  <si>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</si>
  <si>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</si>
  <si>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</si>
  <si>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</si>
  <si>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</si>
  <si>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</si>
  <si>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</si>
  <si>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</si>
  <si>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</si>
  <si>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</si>
  <si>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</si>
  <si>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</si>
  <si>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</si>
  <si>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</si>
  <si>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</si>
  <si>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</si>
  <si>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</si>
  <si>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</si>
  <si>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</si>
  <si>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</si>
  <si>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</si>
  <si>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</si>
  <si>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</si>
  <si>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</si>
  <si>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</si>
  <si>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</si>
  <si>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</si>
  <si>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</si>
  <si>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</si>
  <si>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</si>
  <si>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</si>
  <si>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</si>
  <si>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</si>
  <si>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</si>
  <si>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</si>
  <si>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</si>
  <si>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</si>
  <si>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</si>
  <si>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</si>
  <si>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</si>
  <si>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</si>
  <si>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</si>
  <si>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</si>
  <si>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</si>
  <si>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</si>
  <si>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</si>
  <si>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</si>
  <si>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</si>
  <si>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</si>
  <si>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</si>
  <si>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</si>
  <si>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</si>
  <si>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</si>
  <si>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</si>
  <si>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</si>
  <si>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</si>
  <si>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</si>
  <si>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</si>
  <si>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</si>
  <si>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</si>
  <si>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</si>
  <si>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</si>
  <si>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</si>
  <si>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</si>
  <si>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</si>
  <si>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</si>
  <si>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</si>
  <si>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</si>
  <si>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</si>
  <si>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</si>
  <si>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</si>
  <si>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</si>
  <si>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</si>
  <si>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</si>
  <si>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</si>
  <si>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</si>
  <si>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</si>
  <si>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</si>
  <si>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</si>
  <si>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</si>
  <si>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</si>
  <si>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</si>
  <si>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</si>
  <si>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</si>
  <si>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</si>
  <si>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</si>
  <si>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</si>
  <si>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</si>
  <si>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</si>
  <si>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</si>
  <si>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</si>
  <si>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</si>
  <si>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</si>
  <si>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</si>
  <si>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</si>
  <si>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</si>
  <si>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</si>
  <si>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</si>
  <si>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</si>
  <si>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</si>
  <si>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</si>
  <si>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</si>
  <si>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</si>
  <si>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</si>
  <si>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</si>
  <si>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</si>
  <si>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</si>
  <si>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</si>
  <si>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</si>
  <si>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</si>
  <si>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</si>
  <si>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</si>
  <si>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</si>
  <si>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</si>
  <si>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</si>
  <si>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</si>
  <si>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</si>
  <si>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</si>
  <si>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</si>
  <si>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</si>
  <si>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</si>
  <si>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</si>
  <si>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</si>
  <si>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</si>
  <si>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</si>
  <si>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</si>
  <si>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</si>
  <si>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</si>
  <si>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</si>
  <si>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</si>
  <si>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</si>
  <si>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</si>
  <si>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</si>
  <si>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</si>
  <si>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</si>
  <si>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</si>
  <si>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</si>
  <si>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</si>
  <si>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</si>
  <si>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</si>
  <si>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</si>
  <si>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</si>
  <si>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</si>
  <si>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</si>
  <si>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</si>
  <si>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</si>
  <si>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</si>
  <si>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</si>
  <si>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</si>
  <si>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</si>
  <si>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</si>
  <si>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</si>
  <si>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</si>
  <si>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</si>
  <si>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</si>
  <si>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</si>
  <si>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</si>
  <si>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</si>
  <si>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</si>
  <si>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</si>
  <si>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</si>
  <si>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</si>
  <si>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</si>
  <si>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</si>
  <si>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</si>
  <si>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</si>
  <si>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</si>
  <si>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</si>
  <si>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</si>
  <si>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</si>
  <si>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</si>
  <si>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</si>
  <si>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</si>
  <si>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</si>
  <si>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</si>
  <si>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</si>
  <si>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</si>
  <si>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</si>
  <si>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</si>
  <si>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</si>
  <si>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</si>
  <si>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</si>
  <si>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</si>
  <si>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</si>
  <si>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</si>
  <si>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</si>
  <si>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</si>
  <si>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</si>
  <si>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</si>
  <si>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</si>
  <si>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</si>
  <si>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</si>
  <si>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</si>
  <si>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</si>
  <si>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</si>
  <si>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</si>
  <si>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</si>
  <si>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</si>
  <si>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</si>
  <si>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</si>
  <si>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</si>
  <si>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</si>
  <si>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</si>
  <si>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</si>
  <si>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</si>
  <si>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</si>
  <si>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</si>
  <si>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</si>
  <si>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</si>
  <si>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</si>
  <si>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</si>
  <si>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</si>
  <si>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</si>
  <si>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</si>
  <si>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</si>
  <si>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</si>
  <si>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</si>
  <si>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</si>
  <si>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</si>
  <si>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</si>
  <si>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</si>
  <si>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</si>
  <si>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</si>
  <si>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</si>
  <si>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</si>
  <si>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</si>
  <si>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</si>
  <si>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</si>
  <si>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</si>
  <si>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</si>
  <si>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</si>
  <si>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</si>
  <si>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</si>
  <si>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</si>
  <si>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</si>
  <si>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</si>
  <si>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</si>
  <si>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</si>
  <si>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</si>
  <si>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</si>
  <si>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</si>
  <si>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</si>
  <si>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</si>
  <si>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</si>
  <si>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</si>
  <si>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</si>
  <si>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</si>
  <si>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</si>
  <si>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</si>
  <si>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</si>
  <si>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</si>
  <si>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</si>
  <si>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</si>
  <si>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</si>
  <si>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</si>
  <si>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</si>
  <si>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</si>
  <si>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</si>
  <si>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</si>
  <si>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</si>
  <si>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</si>
  <si>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</si>
  <si>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</si>
  <si>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</si>
  <si>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</si>
  <si>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</si>
  <si>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</si>
  <si>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</si>
  <si>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</si>
  <si>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</si>
  <si>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</si>
  <si>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</si>
  <si>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</si>
  <si>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</si>
  <si>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</si>
  <si>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</si>
  <si>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</si>
  <si>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</si>
  <si>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</si>
  <si>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</si>
  <si>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</si>
  <si>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</si>
  <si>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</si>
  <si>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</si>
  <si>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</si>
  <si>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</si>
  <si>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</si>
  <si>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</si>
  <si>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</si>
  <si>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</si>
  <si>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</si>
  <si>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</si>
  <si>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</si>
  <si>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</si>
  <si>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</si>
  <si>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</si>
  <si>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</si>
  <si>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</si>
  <si>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</si>
  <si>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</si>
  <si>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</si>
  <si>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</si>
  <si>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</si>
  <si>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</si>
  <si>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</si>
  <si>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</si>
  <si>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</si>
  <si>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</si>
  <si>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</si>
  <si>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</si>
  <si>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</si>
  <si>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</si>
  <si>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</si>
  <si>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</si>
  <si>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</si>
  <si>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</si>
  <si>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</si>
  <si>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</si>
  <si>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</si>
  <si>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</si>
  <si>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</si>
  <si>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</si>
  <si>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</si>
  <si>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</si>
  <si>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</si>
  <si>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</si>
  <si>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</si>
  <si>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</si>
  <si>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</si>
  <si>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</si>
  <si>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</si>
  <si>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</si>
  <si>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</si>
  <si>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</si>
  <si>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</si>
  <si>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</si>
  <si>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</si>
  <si>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</si>
  <si>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</si>
  <si>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</si>
  <si>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</si>
  <si>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</si>
  <si>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</si>
  <si>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</si>
  <si>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</si>
  <si>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</si>
  <si>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</si>
  <si>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</si>
  <si>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</si>
  <si>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</si>
  <si>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</si>
  <si>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</si>
  <si>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</si>
  <si>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</si>
  <si>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</si>
  <si>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</si>
  <si>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</si>
  <si>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</si>
  <si>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</si>
  <si>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</si>
  <si>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</si>
  <si>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</si>
  <si>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</si>
  <si>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</si>
  <si>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</si>
  <si>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</si>
  <si>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</si>
  <si>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</si>
  <si>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</si>
  <si>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</si>
  <si>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</si>
  <si>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</si>
  <si>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</si>
  <si>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</si>
  <si>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</si>
  <si>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</si>
  <si>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</si>
  <si>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</si>
  <si>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</si>
  <si>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</si>
  <si>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</si>
  <si>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</si>
  <si>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</si>
  <si>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</si>
  <si>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</si>
  <si>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</si>
  <si>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</si>
  <si>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</si>
  <si>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</si>
  <si>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</si>
  <si>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</si>
  <si>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</si>
  <si>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</si>
  <si>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</si>
  <si>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</si>
  <si>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</si>
  <si>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</si>
  <si>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</si>
  <si>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</si>
  <si>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</si>
  <si>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</si>
  <si>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</si>
  <si>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</si>
  <si>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</si>
  <si>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</si>
  <si>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</si>
  <si>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</si>
  <si>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</si>
  <si>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</si>
  <si>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</si>
  <si>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</si>
  <si>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</si>
  <si>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</si>
  <si>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</si>
  <si>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</si>
  <si>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</si>
  <si>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</si>
  <si>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</si>
  <si>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</si>
  <si>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</si>
  <si>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</si>
  <si>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</si>
  <si>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</si>
  <si>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</si>
  <si>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</si>
  <si>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</si>
  <si>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</si>
  <si>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</si>
  <si>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</si>
  <si>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</si>
  <si>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</si>
  <si>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</si>
  <si>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</si>
  <si>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</si>
  <si>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</si>
  <si>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</si>
  <si>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</si>
  <si>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</si>
  <si>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</si>
  <si>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</si>
  <si>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</si>
  <si>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</si>
  <si>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</si>
  <si>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</si>
  <si>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</si>
  <si>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</si>
  <si>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</si>
  <si>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</si>
  <si>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</si>
  <si>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</si>
  <si>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</si>
  <si>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</si>
  <si>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</si>
  <si>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</si>
  <si>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</si>
  <si>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</si>
  <si>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</si>
  <si>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</si>
  <si>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</si>
  <si>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</si>
  <si>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</si>
  <si>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</si>
  <si>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</si>
  <si>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</si>
  <si>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</si>
  <si>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</si>
  <si>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</si>
  <si>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</si>
  <si>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</si>
  <si>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</si>
  <si>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</si>
  <si>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</si>
  <si>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</si>
  <si>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</si>
  <si>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</si>
  <si>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</si>
  <si>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</si>
  <si>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</si>
  <si>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</si>
  <si>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</si>
  <si>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</si>
  <si>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</si>
  <si>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</si>
  <si>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</si>
  <si>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</si>
  <si>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</si>
  <si>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</si>
  <si>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</si>
  <si>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</si>
  <si>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</si>
  <si>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</si>
  <si>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</si>
  <si>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</si>
  <si>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</si>
  <si>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</si>
  <si>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</si>
  <si>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</si>
  <si>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</si>
  <si>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</si>
  <si>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</si>
  <si>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</si>
  <si>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</si>
  <si>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</si>
  <si>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</si>
  <si>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</si>
  <si>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</si>
  <si>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</si>
  <si>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</si>
  <si>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</si>
  <si>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</si>
  <si>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</si>
  <si>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</si>
  <si>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</si>
  <si>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</si>
  <si>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</si>
  <si>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</si>
  <si>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</si>
  <si>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</si>
  <si>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</si>
  <si>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</si>
  <si>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</si>
  <si>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</si>
  <si>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</si>
  <si>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</si>
  <si>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</si>
  <si>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</si>
  <si>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</si>
  <si>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</si>
  <si>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</si>
  <si>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</si>
  <si>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</si>
  <si>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</si>
  <si>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</si>
  <si>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</si>
  <si>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</si>
  <si>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</si>
  <si>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</si>
  <si>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</si>
  <si>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</si>
  <si>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</si>
  <si>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</si>
  <si>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</si>
  <si>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</si>
  <si>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</si>
  <si>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</si>
  <si>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</si>
  <si>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</si>
  <si>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</si>
  <si>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</si>
  <si>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</si>
  <si>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</si>
  <si>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</si>
  <si>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</si>
  <si>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</si>
  <si>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</si>
  <si>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</si>
  <si>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</si>
  <si>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</si>
  <si>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</si>
  <si>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</si>
  <si>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</si>
  <si>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</si>
  <si>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</si>
  <si>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</si>
  <si>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</si>
  <si>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</si>
  <si>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</si>
  <si>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</si>
  <si>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</si>
  <si>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</si>
  <si>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</si>
  <si>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</si>
  <si>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</si>
  <si>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</si>
  <si>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</si>
  <si>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</si>
  <si>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</si>
  <si>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</si>
  <si>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</si>
  <si>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</si>
  <si>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</si>
  <si>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</si>
  <si>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</si>
  <si>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</si>
  <si>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</si>
  <si>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</si>
  <si>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</si>
  <si>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</si>
  <si>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</si>
  <si>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</si>
  <si>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</si>
  <si>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</si>
  <si>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</si>
  <si>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</si>
  <si>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</si>
  <si>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</si>
  <si>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</si>
  <si>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</si>
  <si>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</si>
  <si>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</si>
  <si>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</si>
  <si>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</si>
  <si>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</si>
  <si>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</si>
  <si>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</si>
  <si>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</si>
  <si>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</si>
  <si>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</si>
  <si>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</si>
  <si>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</si>
  <si>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</si>
  <si>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</si>
  <si>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</si>
  <si>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</si>
  <si>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</si>
  <si>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</si>
  <si>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</si>
  <si>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</si>
  <si>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</si>
  <si>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</si>
  <si>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</si>
  <si>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</si>
  <si>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</si>
  <si>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</si>
  <si>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</si>
  <si>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</si>
  <si>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</si>
  <si>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</si>
  <si>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</si>
  <si>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</si>
  <si>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</si>
  <si>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</si>
  <si>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</si>
  <si>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</si>
  <si>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</si>
  <si>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</si>
  <si>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</si>
  <si>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</si>
  <si>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</si>
  <si>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</si>
  <si>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</si>
  <si>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</si>
  <si>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</si>
  <si>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</si>
  <si>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</si>
  <si>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</si>
  <si>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</si>
  <si>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</si>
  <si>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</si>
  <si>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</si>
  <si>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</si>
  <si>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</si>
  <si>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</si>
  <si>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</si>
  <si>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</si>
  <si>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</si>
  <si>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</si>
  <si>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</si>
  <si>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</si>
  <si>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</si>
  <si>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</si>
  <si>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</si>
  <si>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</si>
  <si>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</si>
  <si>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</si>
  <si>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</si>
  <si>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</si>
  <si>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</si>
  <si>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</si>
  <si>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</si>
  <si>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</si>
  <si>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</si>
  <si>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</si>
  <si>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</si>
  <si>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</si>
  <si>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</si>
  <si>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</si>
  <si>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</si>
  <si>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</si>
  <si>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</si>
  <si>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</si>
  <si>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</si>
  <si>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</si>
  <si>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</si>
  <si>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</si>
  <si>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</si>
  <si>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</si>
  <si>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</si>
  <si>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</si>
  <si>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</si>
  <si>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</si>
  <si>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</si>
  <si>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</si>
  <si>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</si>
  <si>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</si>
  <si>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</si>
  <si>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</si>
  <si>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</si>
  <si>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</si>
  <si>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</si>
  <si>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</si>
  <si>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</si>
  <si>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</si>
  <si>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</si>
  <si>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</si>
  <si>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</si>
  <si>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</si>
  <si>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</si>
  <si>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</si>
  <si>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</si>
  <si>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</si>
  <si>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</si>
  <si>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</si>
  <si>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</si>
  <si>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</si>
  <si>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</si>
  <si>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</si>
  <si>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</si>
  <si>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</si>
  <si>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</si>
  <si>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</si>
  <si>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</si>
  <si>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</si>
  <si>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</si>
  <si>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</si>
  <si>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</si>
  <si>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</si>
  <si>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</si>
  <si>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</si>
  <si>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</si>
  <si>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</si>
  <si>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</si>
  <si>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</si>
  <si>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</si>
  <si>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</si>
  <si>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</si>
  <si>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</si>
  <si>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</si>
  <si>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</si>
  <si>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</si>
  <si>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</si>
  <si>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</si>
  <si>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</si>
  <si>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</si>
  <si>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</si>
  <si>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</si>
  <si>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</si>
  <si>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</si>
  <si>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</si>
  <si>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</si>
  <si>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</si>
  <si>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</si>
  <si>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</si>
  <si>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</si>
  <si>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</si>
  <si>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</si>
  <si>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</si>
  <si>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</si>
  <si>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</si>
  <si>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</si>
  <si>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</si>
  <si>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</si>
  <si>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</si>
  <si>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</si>
  <si>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</si>
  <si>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</si>
  <si>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</si>
  <si>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</si>
  <si>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</si>
  <si>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</si>
  <si>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</si>
  <si>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</si>
  <si>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</si>
  <si>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</si>
  <si>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</si>
  <si>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</si>
  <si>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</si>
  <si>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</si>
  <si>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</si>
  <si>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</si>
  <si>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</si>
  <si>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</si>
  <si>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</si>
  <si>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</si>
  <si>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</si>
  <si>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</si>
  <si>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</si>
  <si>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</si>
  <si>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</si>
  <si>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</si>
  <si>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</si>
  <si>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</si>
  <si>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</si>
  <si>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</si>
  <si>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</si>
  <si>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</si>
  <si>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</si>
  <si>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</si>
  <si>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</si>
  <si>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</si>
  <si>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</si>
  <si>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</si>
  <si>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</si>
  <si>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</si>
  <si>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</si>
  <si>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</si>
  <si>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</si>
  <si>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</si>
  <si>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</si>
  <si>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</si>
  <si>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</si>
  <si>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</si>
  <si>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</si>
  <si>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</si>
  <si>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</si>
  <si>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</si>
  <si>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</si>
  <si>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</si>
  <si>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</si>
  <si>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</si>
  <si>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</si>
  <si>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</si>
  <si>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</si>
  <si>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</si>
  <si>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</si>
  <si>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</si>
  <si>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</si>
  <si>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</si>
  <si>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</si>
  <si>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</si>
  <si>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</si>
  <si>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</si>
  <si>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</si>
  <si>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</si>
  <si>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</si>
  <si>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</si>
  <si>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</si>
  <si>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</si>
  <si>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</si>
  <si>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</si>
  <si>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</si>
  <si>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</si>
  <si>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</si>
  <si>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</si>
  <si>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</si>
  <si>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</si>
  <si>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</si>
  <si>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</si>
  <si>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</si>
  <si>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</si>
  <si>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</si>
  <si>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</si>
  <si>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</si>
  <si>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</si>
  <si>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</si>
  <si>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</si>
  <si>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</si>
  <si>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</si>
  <si>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</si>
  <si>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</si>
  <si>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</si>
  <si>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</si>
  <si>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</si>
  <si>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</si>
  <si>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</si>
  <si>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</si>
  <si>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</si>
  <si>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</si>
  <si>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</si>
  <si>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</si>
  <si>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</si>
  <si>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</si>
  <si>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</si>
  <si>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</si>
  <si>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</si>
  <si>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</si>
  <si>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</si>
  <si>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</si>
  <si>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</si>
  <si>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</si>
  <si>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</si>
  <si>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</si>
  <si>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</si>
  <si>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</si>
  <si>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</si>
  <si>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</si>
  <si>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</si>
  <si>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</si>
  <si>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</si>
  <si>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</si>
  <si>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</si>
  <si>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</si>
  <si>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</si>
  <si>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</si>
  <si>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</si>
  <si>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</si>
  <si>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</si>
  <si>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</si>
  <si>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</si>
  <si>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</si>
  <si>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</si>
  <si>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</si>
  <si>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</si>
  <si>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</si>
  <si>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</si>
  <si>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</si>
  <si>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</si>
  <si>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</si>
  <si>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</si>
  <si>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</si>
  <si>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</si>
  <si>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</si>
  <si>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</si>
  <si>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</si>
  <si>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</si>
  <si>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</si>
  <si>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</si>
  <si>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</si>
  <si>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</si>
  <si>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</si>
  <si>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</si>
  <si>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</si>
  <si>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</si>
  <si>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</si>
  <si>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</si>
  <si>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</si>
  <si>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</si>
  <si>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</si>
  <si>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</si>
  <si>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</si>
  <si>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</si>
  <si>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</si>
  <si>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</si>
  <si>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</si>
  <si>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</si>
  <si>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</si>
  <si>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</si>
  <si>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</si>
  <si>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</si>
  <si>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</si>
  <si>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</si>
  <si>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</si>
  <si>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</si>
  <si>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</si>
  <si>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</si>
  <si>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</si>
  <si>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</si>
  <si>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</si>
  <si>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</si>
  <si>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</si>
  <si>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</si>
  <si>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</si>
  <si>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</si>
  <si>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</si>
  <si>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</si>
  <si>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</si>
  <si>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</si>
  <si>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</si>
  <si>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</si>
  <si>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</si>
  <si>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</si>
  <si>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</si>
  <si>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</si>
  <si>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</si>
  <si>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</si>
  <si>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</si>
  <si>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</si>
  <si>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</si>
  <si>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</si>
  <si>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</si>
  <si>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</si>
  <si>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</si>
  <si>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</si>
  <si>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</si>
  <si>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</si>
  <si>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</si>
  <si>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</si>
  <si>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</si>
  <si>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</si>
  <si>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</si>
  <si>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</si>
  <si>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</si>
  <si>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</si>
  <si>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</si>
  <si>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</si>
  <si>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</si>
  <si>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</si>
  <si>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</si>
  <si>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</si>
  <si>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</si>
  <si>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</si>
  <si>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</si>
  <si>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</si>
  <si>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</si>
  <si>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</si>
  <si>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</si>
  <si>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</si>
  <si>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</si>
  <si>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</si>
  <si>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</si>
  <si>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</si>
  <si>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</si>
  <si>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</si>
  <si>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</si>
  <si>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</si>
  <si>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</si>
  <si>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</si>
  <si>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</si>
  <si>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</si>
  <si>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</si>
  <si>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</si>
  <si>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</si>
  <si>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</si>
  <si>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</si>
  <si>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</si>
  <si>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</si>
  <si>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</si>
  <si>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</si>
  <si>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</si>
  <si>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</si>
  <si>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</si>
  <si>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</si>
  <si>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</si>
  <si>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</si>
  <si>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</si>
  <si>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</si>
  <si>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</si>
  <si>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</si>
  <si>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</si>
  <si>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</si>
  <si>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</si>
  <si>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</si>
  <si>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</si>
  <si>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</si>
  <si>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</si>
  <si>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</si>
  <si>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</si>
  <si>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</si>
  <si>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</si>
  <si>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</si>
  <si>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</si>
  <si>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</si>
  <si>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</si>
  <si>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</si>
  <si>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</si>
  <si>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</si>
  <si>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</si>
  <si>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</si>
  <si>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</si>
  <si>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</si>
  <si>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</si>
  <si>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</si>
  <si>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</si>
  <si>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</si>
  <si>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</si>
  <si>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</si>
  <si>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</si>
  <si>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</si>
  <si>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</si>
  <si>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</si>
  <si>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</si>
  <si>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</si>
  <si>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</si>
  <si>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</si>
  <si>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</si>
  <si>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</si>
  <si>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</si>
  <si>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</si>
  <si>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</si>
  <si>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</si>
  <si>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</si>
  <si>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</si>
  <si>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</si>
  <si>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</si>
  <si>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</si>
  <si>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</si>
  <si>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</si>
  <si>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</si>
  <si>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</si>
  <si>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</si>
  <si>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</si>
  <si>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</si>
  <si>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</si>
  <si>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</si>
  <si>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</si>
  <si>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</si>
  <si>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</si>
  <si>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</si>
  <si>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</si>
  <si>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</si>
  <si>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</si>
  <si>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</si>
  <si>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</si>
  <si>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</si>
  <si>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</si>
  <si>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</si>
  <si>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</si>
  <si>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</si>
  <si>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</si>
  <si>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</si>
  <si>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</si>
  <si>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</si>
  <si>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</si>
  <si>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</si>
  <si>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</si>
  <si>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</si>
  <si>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</si>
  <si>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</si>
  <si>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</si>
  <si>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</si>
  <si>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</si>
  <si>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</si>
  <si>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</si>
  <si>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</si>
  <si>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</si>
  <si>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</si>
  <si>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</si>
  <si>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</si>
  <si>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</si>
  <si>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</si>
  <si>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</si>
  <si>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</si>
  <si>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</si>
  <si>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</si>
  <si>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</si>
  <si>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</si>
  <si>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</si>
  <si>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</si>
  <si>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</si>
  <si>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</si>
  <si>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</si>
  <si>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</si>
  <si>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</si>
  <si>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</si>
  <si>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</si>
  <si>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</si>
  <si>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</si>
  <si>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</si>
  <si>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</si>
  <si>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</si>
  <si>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</si>
  <si>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</si>
  <si>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</si>
  <si>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</si>
  <si>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</si>
  <si>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</si>
  <si>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</si>
  <si>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</si>
  <si>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</si>
  <si>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</si>
  <si>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</si>
  <si>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</si>
  <si>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</si>
  <si>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</si>
  <si>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</si>
  <si>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</si>
  <si>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</si>
  <si>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</si>
  <si>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</si>
  <si>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</si>
  <si>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</si>
  <si>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</si>
  <si>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</si>
  <si>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</si>
  <si>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</si>
  <si>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</si>
  <si>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</si>
  <si>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</si>
  <si>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</si>
  <si>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</si>
  <si>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</si>
  <si>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</si>
  <si>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</si>
  <si>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</si>
  <si>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</si>
  <si>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</si>
  <si>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</si>
  <si>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</si>
  <si>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</si>
  <si>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</si>
  <si>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</si>
  <si>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</si>
  <si>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</si>
  <si>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</si>
  <si>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</si>
  <si>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</si>
  <si>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</si>
  <si>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</si>
  <si>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</si>
  <si>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</si>
  <si>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</si>
  <si>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</si>
  <si>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</si>
  <si>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</si>
  <si>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</si>
  <si>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</si>
  <si>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</si>
  <si>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</si>
  <si>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</si>
  <si>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</si>
  <si>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</si>
  <si>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</si>
  <si>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</si>
  <si>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</si>
  <si>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</si>
  <si>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</si>
  <si>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</si>
  <si>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</si>
  <si>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</si>
  <si>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</si>
  <si>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</si>
  <si>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</si>
  <si>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</si>
  <si>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</si>
  <si>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</si>
  <si>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</si>
  <si>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</si>
  <si>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</si>
  <si>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</si>
  <si>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</si>
  <si>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</si>
  <si>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</si>
  <si>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</si>
  <si>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</si>
  <si>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</si>
  <si>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</si>
  <si>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</si>
  <si>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</si>
  <si>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</si>
  <si>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</si>
  <si>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</si>
  <si>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</si>
  <si>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</si>
  <si>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</si>
  <si>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</si>
  <si>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</si>
  <si>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</si>
  <si>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</si>
  <si>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</si>
  <si>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</si>
  <si>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</si>
  <si>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</si>
  <si>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</si>
  <si>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</si>
  <si>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</si>
  <si>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</si>
  <si>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</si>
  <si>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</si>
  <si>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</si>
  <si>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</si>
  <si>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</si>
  <si>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</si>
  <si>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</si>
  <si>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</si>
  <si>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</si>
  <si>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</si>
  <si>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</si>
  <si>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</si>
  <si>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</si>
  <si>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</si>
  <si>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</si>
  <si>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</si>
  <si>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</si>
  <si>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</si>
  <si>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</si>
  <si>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</si>
  <si>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</si>
  <si>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</si>
  <si>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</si>
  <si>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</si>
  <si>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</si>
  <si>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</si>
  <si>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</si>
  <si>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</si>
  <si>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</si>
  <si>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</si>
  <si>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</si>
  <si>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</si>
  <si>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</si>
  <si>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</si>
  <si>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</si>
  <si>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</si>
  <si>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</si>
  <si>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</si>
  <si>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</si>
  <si>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</si>
  <si>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</si>
  <si>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</si>
  <si>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</si>
  <si>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</si>
  <si>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</si>
  <si>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</si>
  <si>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</si>
  <si>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</si>
  <si>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</si>
  <si>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</si>
  <si>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</si>
  <si>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</si>
  <si>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</si>
  <si>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</si>
  <si>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</si>
  <si>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</si>
  <si>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</si>
  <si>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</si>
  <si>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</si>
  <si>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</si>
  <si>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</si>
  <si>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</si>
  <si>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</si>
  <si>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</si>
  <si>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</si>
  <si>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</si>
  <si>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</si>
  <si>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</si>
  <si>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</si>
  <si>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</si>
  <si>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</si>
  <si>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</si>
  <si>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</si>
  <si>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</si>
  <si>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</si>
  <si>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</si>
  <si>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</si>
  <si>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</si>
  <si>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</si>
  <si>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</si>
  <si>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</si>
  <si>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</si>
  <si>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</si>
  <si>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</si>
  <si>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</si>
  <si>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</si>
  <si>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</si>
  <si>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</si>
  <si>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</si>
  <si>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</si>
  <si>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</si>
  <si>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</si>
  <si>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</si>
  <si>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</si>
  <si>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</si>
  <si>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</si>
  <si>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</si>
  <si>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</si>
  <si>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</si>
  <si>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</si>
  <si>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</si>
  <si>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</si>
  <si>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</si>
  <si>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</si>
  <si>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</si>
  <si>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</si>
  <si>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</si>
  <si>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</si>
  <si>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</si>
  <si>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</si>
  <si>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</si>
  <si>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</si>
  <si>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</si>
  <si>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</si>
  <si>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</si>
  <si>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</si>
  <si>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</si>
  <si>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</si>
  <si>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</si>
  <si>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</si>
  <si>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</si>
  <si>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</si>
  <si>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</si>
  <si>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</si>
  <si>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</si>
  <si>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</si>
  <si>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</si>
  <si>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</si>
  <si>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</si>
  <si>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</si>
  <si>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</si>
  <si>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</si>
  <si>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</si>
  <si>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</si>
  <si>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</si>
  <si>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</si>
  <si>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</si>
  <si>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</si>
  <si>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</si>
  <si>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</si>
  <si>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</si>
  <si>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</si>
  <si>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</si>
  <si>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</si>
  <si>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</si>
  <si>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</si>
  <si>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</si>
  <si>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</si>
  <si>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</si>
  <si>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</si>
  <si>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</si>
  <si>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</si>
  <si>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</si>
  <si>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</si>
  <si>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</si>
  <si>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</si>
  <si>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</si>
  <si>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</si>
  <si>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</si>
  <si>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</si>
  <si>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</si>
  <si>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</si>
  <si>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</si>
  <si>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</si>
  <si>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</si>
  <si>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</si>
  <si>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</si>
  <si>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</si>
  <si>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</si>
  <si>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</si>
  <si>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</si>
  <si>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</si>
  <si>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</si>
  <si>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</si>
  <si>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</si>
  <si>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</si>
  <si>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</si>
  <si>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</si>
  <si>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</si>
  <si>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</si>
  <si>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</si>
  <si>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</si>
  <si>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</si>
  <si>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</si>
  <si>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</si>
  <si>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</si>
  <si>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</si>
  <si>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</si>
  <si>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</si>
  <si>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</si>
  <si>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</si>
  <si>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</si>
  <si>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</si>
  <si>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</si>
  <si>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</si>
  <si>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</si>
  <si>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</si>
  <si>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</si>
  <si>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</si>
  <si>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</si>
  <si>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</si>
  <si>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</si>
  <si>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</si>
  <si>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</si>
  <si>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</si>
  <si>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</si>
  <si>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</si>
  <si>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</si>
  <si>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</si>
  <si>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</si>
  <si>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</si>
  <si>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</si>
  <si>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</si>
  <si>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</si>
  <si>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</si>
  <si>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</si>
  <si>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</si>
  <si>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</si>
  <si>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</si>
  <si>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</si>
  <si>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</si>
  <si>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</si>
  <si>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</si>
  <si>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</si>
  <si>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</si>
  <si>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</si>
  <si>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</si>
  <si>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</si>
  <si>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</si>
  <si>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</si>
  <si>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</si>
  <si>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</si>
  <si>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</si>
  <si>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</si>
  <si>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</si>
  <si>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</si>
  <si>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</si>
  <si>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</si>
  <si>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</si>
  <si>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</si>
  <si>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</si>
  <si>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</si>
  <si>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</si>
  <si>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</si>
  <si>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</si>
  <si>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</si>
  <si>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</si>
  <si>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</si>
  <si>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</si>
  <si>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</si>
  <si>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</si>
  <si>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</si>
  <si>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</si>
  <si>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</si>
  <si>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</si>
  <si>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</si>
  <si>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</si>
  <si>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</si>
  <si>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</si>
  <si>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</si>
  <si>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</si>
  <si>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</si>
  <si>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</si>
  <si>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</si>
  <si>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</si>
  <si>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</si>
  <si>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</si>
  <si>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</si>
  <si>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</si>
  <si>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</si>
  <si>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</si>
  <si>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</si>
  <si>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</si>
  <si>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</si>
  <si>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</si>
  <si>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</si>
  <si>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</si>
  <si>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</si>
  <si>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</si>
  <si>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</si>
  <si>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</si>
  <si>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</si>
  <si>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</si>
  <si>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</si>
  <si>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</si>
  <si>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</si>
  <si>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</si>
  <si>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</si>
  <si>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</si>
  <si>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</si>
  <si>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</si>
  <si>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</si>
  <si>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</si>
  <si>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</si>
  <si>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</si>
  <si>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</si>
  <si>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</si>
  <si>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</si>
  <si>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</si>
  <si>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</si>
  <si>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</si>
  <si>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</si>
  <si>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</si>
  <si>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</si>
  <si>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</si>
  <si>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</si>
  <si>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</si>
  <si>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</si>
  <si>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</si>
  <si>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</si>
  <si>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</si>
  <si>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</si>
  <si>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</si>
  <si>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</si>
  <si>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</si>
  <si>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</si>
  <si>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</si>
  <si>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</si>
  <si>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</si>
  <si>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</si>
  <si>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</si>
  <si>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</si>
  <si>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</si>
  <si>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</si>
  <si>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</si>
  <si>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</si>
  <si>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</si>
  <si>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</si>
  <si>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</si>
  <si>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</si>
  <si>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</si>
  <si>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</si>
  <si>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</si>
  <si>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</si>
  <si>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</si>
  <si>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</si>
  <si>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</si>
  <si>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</si>
  <si>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</si>
  <si>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</si>
  <si>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</si>
  <si>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</si>
  <si>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</si>
  <si>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</si>
  <si>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</si>
  <si>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</si>
  <si>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</si>
  <si>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</si>
  <si>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</si>
  <si>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</si>
  <si>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</si>
  <si>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</si>
  <si>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</si>
  <si>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</si>
  <si>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</si>
  <si>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</si>
  <si>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</si>
  <si>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</si>
  <si>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</si>
  <si>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</si>
  <si>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</si>
  <si>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</si>
  <si>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</si>
  <si>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</si>
  <si>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</si>
  <si>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</si>
  <si>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</si>
  <si>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</si>
  <si>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</si>
  <si>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</si>
  <si>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</si>
  <si>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</si>
  <si>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</si>
  <si>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</si>
  <si>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</si>
  <si>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</si>
  <si>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</si>
  <si>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</si>
  <si>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</si>
  <si>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</si>
  <si>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</si>
  <si>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</si>
  <si>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</si>
  <si>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</si>
  <si>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</si>
  <si>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</si>
  <si>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</si>
  <si>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</si>
  <si>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</si>
  <si>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</si>
  <si>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</si>
  <si>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</si>
  <si>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</si>
  <si>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</si>
  <si>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</si>
  <si>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</si>
  <si>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</si>
  <si>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</si>
  <si>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</si>
  <si>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</si>
  <si>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</si>
  <si>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</si>
  <si>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</si>
  <si>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</si>
  <si>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</si>
  <si>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</si>
  <si>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</si>
  <si>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</si>
  <si>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</si>
  <si>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</si>
  <si>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</si>
  <si>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</si>
  <si>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</si>
  <si>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</si>
  <si>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</si>
  <si>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</si>
  <si>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</si>
  <si>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</si>
  <si>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</si>
  <si>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</si>
  <si>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</si>
  <si>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</si>
  <si>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</si>
  <si>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</si>
  <si>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</si>
  <si>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</si>
  <si>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</si>
  <si>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</si>
  <si>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</si>
  <si>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</si>
  <si>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</si>
  <si>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</si>
  <si>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</si>
  <si>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</si>
  <si>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</si>
  <si>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</si>
  <si>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</si>
  <si>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</si>
  <si>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</si>
  <si>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</si>
  <si>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</si>
  <si>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</si>
  <si>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</si>
  <si>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</si>
  <si>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</si>
  <si>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</si>
  <si>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</si>
  <si>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</si>
  <si>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</si>
  <si>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</si>
  <si>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</si>
  <si>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</si>
  <si>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</si>
  <si>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</si>
  <si>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</si>
  <si>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</si>
  <si>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</si>
  <si>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</si>
  <si>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</si>
  <si>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</si>
  <si>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</si>
  <si>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</si>
  <si>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</si>
  <si>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</si>
  <si>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</si>
  <si>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</si>
  <si>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</si>
  <si>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</si>
  <si>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</si>
  <si>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</si>
  <si>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</si>
  <si>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</si>
  <si>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</si>
  <si>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</si>
  <si>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</si>
  <si>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</si>
  <si>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</si>
  <si>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</si>
  <si>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</si>
  <si>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</si>
  <si>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</si>
  <si>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</si>
  <si>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</si>
  <si>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</si>
  <si>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</si>
  <si>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</si>
  <si>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</si>
  <si>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</si>
  <si>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</si>
  <si>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</si>
  <si>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</si>
  <si>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</si>
  <si>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</si>
  <si>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</si>
  <si>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</si>
  <si>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</si>
  <si>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</si>
  <si>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</si>
  <si>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</si>
  <si>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</si>
  <si>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</si>
  <si>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</si>
  <si>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</si>
  <si>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</si>
  <si>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</si>
  <si>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</si>
  <si>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</si>
  <si>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</si>
  <si>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</si>
  <si>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</si>
  <si>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</si>
  <si>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</si>
  <si>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</si>
  <si>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</si>
  <si>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</si>
  <si>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</si>
  <si>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</si>
  <si>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</si>
  <si>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</si>
  <si>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</si>
  <si>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</si>
  <si>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</si>
  <si>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</si>
  <si>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</si>
  <si>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</si>
  <si>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</si>
  <si>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</si>
  <si>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</si>
  <si>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</si>
  <si>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</si>
  <si>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</si>
  <si>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</si>
  <si>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</si>
  <si>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</si>
  <si>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</si>
  <si>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</si>
  <si>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</si>
  <si>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</si>
  <si>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</si>
  <si>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</si>
  <si>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</si>
  <si>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</si>
  <si>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</si>
  <si>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</si>
  <si>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</si>
  <si>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</si>
  <si>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</si>
  <si>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</si>
  <si>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</si>
  <si>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</si>
  <si>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</si>
  <si>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</si>
  <si>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</si>
  <si>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</si>
  <si>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</si>
  <si>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</si>
  <si>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</si>
  <si>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</si>
  <si>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</si>
  <si>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</si>
  <si>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</si>
  <si>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</si>
  <si>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</si>
  <si>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</si>
  <si>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</si>
  <si>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</si>
  <si>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</si>
  <si>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</si>
  <si>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</si>
  <si>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</si>
  <si>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</si>
  <si>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</si>
  <si>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</si>
  <si>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</si>
  <si>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</si>
  <si>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</si>
  <si>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</si>
  <si>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</si>
  <si>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</si>
  <si>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</si>
  <si>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</si>
  <si>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</si>
  <si>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</si>
  <si>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</si>
  <si>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</si>
  <si>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</si>
  <si>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</si>
  <si>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</si>
  <si>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</si>
  <si>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</si>
  <si>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</si>
  <si>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</si>
  <si>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</si>
  <si>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</si>
  <si>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</si>
  <si>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</si>
  <si>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</si>
  <si>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</si>
  <si>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</si>
  <si>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</si>
  <si>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</si>
  <si>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</si>
  <si>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</si>
  <si>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</si>
  <si>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</si>
  <si>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</si>
  <si>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</si>
  <si>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</si>
  <si>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</si>
  <si>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</si>
  <si>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</si>
  <si>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</si>
  <si>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</si>
  <si>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</si>
  <si>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</si>
  <si>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</si>
  <si>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</si>
  <si>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</si>
  <si>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</si>
  <si>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</si>
  <si>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</si>
  <si>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</si>
  <si>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</si>
  <si>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</si>
  <si>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</si>
  <si>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</si>
  <si>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</si>
  <si>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</si>
  <si>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</si>
  <si>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</si>
  <si>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</si>
  <si>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</si>
  <si>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</si>
  <si>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</si>
  <si>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</si>
  <si>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</si>
  <si>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</si>
  <si>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</si>
  <si>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</si>
  <si>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</si>
  <si>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</si>
  <si>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</si>
  <si>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</si>
  <si>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</si>
  <si>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</si>
  <si>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</si>
  <si>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</si>
  <si>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</si>
  <si>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</si>
  <si>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</si>
  <si>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</si>
  <si>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</si>
  <si>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</si>
  <si>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</si>
  <si>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</si>
  <si>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</si>
  <si>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</si>
  <si>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</si>
  <si>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</si>
  <si>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</si>
  <si>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</si>
  <si>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</si>
  <si>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</si>
  <si>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</si>
  <si>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</si>
  <si>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</si>
  <si>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</si>
  <si>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</si>
  <si>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</si>
  <si>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</si>
  <si>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</si>
  <si>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</si>
  <si>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</si>
  <si>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</si>
  <si>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</si>
  <si>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</si>
  <si>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</si>
  <si>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</si>
  <si>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</si>
  <si>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</si>
  <si>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</si>
  <si>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</si>
  <si>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</si>
  <si>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</si>
  <si>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</si>
  <si>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</si>
  <si>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</si>
  <si>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</si>
  <si>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</si>
  <si>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</si>
  <si>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</si>
  <si>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</si>
  <si>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</si>
  <si>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</si>
  <si>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</si>
  <si>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</si>
  <si>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</si>
  <si>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</si>
  <si>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</si>
  <si>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</si>
  <si>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</si>
  <si>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</si>
  <si>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</si>
  <si>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</si>
  <si>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</si>
  <si>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</si>
  <si>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</si>
  <si>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</si>
  <si>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</si>
  <si>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</si>
  <si>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</si>
  <si>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</si>
  <si>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</si>
  <si>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</si>
  <si>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</si>
  <si>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</si>
  <si>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</si>
  <si>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</si>
  <si>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</si>
  <si>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</si>
  <si>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</si>
  <si>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</si>
  <si>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</si>
  <si>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</si>
  <si>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</si>
  <si>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</si>
  <si>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</si>
  <si>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</si>
  <si>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</si>
  <si>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</si>
  <si>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</si>
  <si>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</si>
  <si>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</si>
  <si>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</si>
  <si>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</si>
  <si>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</si>
  <si>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</si>
  <si>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</si>
  <si>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</si>
  <si>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</si>
  <si>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</si>
  <si>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</si>
  <si>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</si>
  <si>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</si>
  <si>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</si>
  <si>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</si>
  <si>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</si>
  <si>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</si>
  <si>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</si>
  <si>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</si>
  <si>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</si>
  <si>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</si>
  <si>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</si>
  <si>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</si>
  <si>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</si>
  <si>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</si>
  <si>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</si>
  <si>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</si>
  <si>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</si>
  <si>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</si>
  <si>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</si>
  <si>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</si>
  <si>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</si>
  <si>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</si>
  <si>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</si>
  <si>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</si>
  <si>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</si>
  <si>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</si>
  <si>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</si>
  <si>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</si>
  <si>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</si>
  <si>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</si>
  <si>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</si>
  <si>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</si>
  <si>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</si>
  <si>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</si>
  <si>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</si>
  <si>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</si>
  <si>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</si>
  <si>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</si>
  <si>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</si>
  <si>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</si>
  <si>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</si>
  <si>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</si>
  <si>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</si>
  <si>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</si>
  <si>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</si>
  <si>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</si>
  <si>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</si>
  <si>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</si>
  <si>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</si>
  <si>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</si>
  <si>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</si>
  <si>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</si>
  <si>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</si>
  <si>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</si>
  <si>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</si>
  <si>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</si>
  <si>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</si>
  <si>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</si>
  <si>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</si>
  <si>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</si>
  <si>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</si>
  <si>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</si>
  <si>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</si>
  <si>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</si>
  <si>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</si>
  <si>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</si>
  <si>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</si>
  <si>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</si>
  <si>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</si>
  <si>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</si>
  <si>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</si>
  <si>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</si>
  <si>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</si>
  <si>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</si>
  <si>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</si>
  <si>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</si>
  <si>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</si>
  <si>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</si>
  <si>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</si>
  <si>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</si>
  <si>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</si>
  <si>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</si>
  <si>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</si>
  <si>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</si>
  <si>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</si>
  <si>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</si>
  <si>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</si>
  <si>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</si>
  <si>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</si>
  <si>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</si>
  <si>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</si>
  <si>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</si>
  <si>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</si>
  <si>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</si>
  <si>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</si>
  <si>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</si>
  <si>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</si>
  <si>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</si>
  <si>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</si>
  <si>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</si>
  <si>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</si>
  <si>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</si>
  <si>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</si>
  <si>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</si>
  <si>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</si>
  <si>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</si>
  <si>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</si>
  <si>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</si>
  <si>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</si>
  <si>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</si>
  <si>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</si>
  <si>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</si>
  <si>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</si>
  <si>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</si>
  <si>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</si>
  <si>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</si>
  <si>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</si>
  <si>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</si>
  <si>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</si>
  <si>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</si>
  <si>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</si>
  <si>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</si>
  <si>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</si>
  <si>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</si>
  <si>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</si>
  <si>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</si>
  <si>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</si>
  <si>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</si>
  <si>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</si>
  <si>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</si>
  <si>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</si>
  <si>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</si>
  <si>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</si>
  <si>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</si>
  <si>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</si>
  <si>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</si>
  <si>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</si>
  <si>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</si>
  <si>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</si>
  <si>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</si>
  <si>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</si>
  <si>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</si>
  <si>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</si>
  <si>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</si>
  <si>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</si>
  <si>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</si>
  <si>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</si>
  <si>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</si>
  <si>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</si>
  <si>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</si>
  <si>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</si>
  <si>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</si>
  <si>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</si>
  <si>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</si>
  <si>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</si>
  <si>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</si>
  <si>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</si>
  <si>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</si>
  <si>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</si>
  <si>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</si>
  <si>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</si>
  <si>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</si>
  <si>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</si>
  <si>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</si>
  <si>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</si>
  <si>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</si>
  <si>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</si>
  <si>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</si>
  <si>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</si>
  <si>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</si>
  <si>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</si>
  <si>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</si>
  <si>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</si>
  <si>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</si>
  <si>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</si>
  <si>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</si>
  <si>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</si>
  <si>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</si>
  <si>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</si>
  <si>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</si>
  <si>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</si>
  <si>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</si>
  <si>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</si>
  <si>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</si>
  <si>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</si>
  <si>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</si>
  <si>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</si>
  <si>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</si>
  <si>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</si>
  <si>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</si>
  <si>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</si>
  <si>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</si>
  <si>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</si>
  <si>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</si>
  <si>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</si>
  <si>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</si>
  <si>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</si>
  <si>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</si>
  <si>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</si>
  <si>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</si>
  <si>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</si>
  <si>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</si>
  <si>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</si>
  <si>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</si>
  <si>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</si>
  <si>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</si>
  <si>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</si>
  <si>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</si>
  <si>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</si>
  <si>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</si>
  <si>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</si>
  <si>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</si>
  <si>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</si>
  <si>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</si>
  <si>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</si>
  <si>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</si>
  <si>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</si>
  <si>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</si>
  <si>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</si>
  <si>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</si>
  <si>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</si>
  <si>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</si>
  <si>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</si>
  <si>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</si>
  <si>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</si>
  <si>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</si>
  <si>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</si>
  <si>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</si>
  <si>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</si>
  <si>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</si>
  <si>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</si>
  <si>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</si>
  <si>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</si>
  <si>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</si>
  <si>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</si>
  <si>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</si>
  <si>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</si>
  <si>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</si>
  <si>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</si>
  <si>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</si>
  <si>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</si>
  <si>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</si>
  <si>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</si>
  <si>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</si>
  <si>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</si>
  <si>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</si>
  <si>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</si>
  <si>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</si>
  <si>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</si>
  <si>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</si>
  <si>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</si>
  <si>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</si>
  <si>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</si>
  <si>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</si>
  <si>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</si>
  <si>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</si>
  <si>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</si>
  <si>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</si>
  <si>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</si>
  <si>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</si>
  <si>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</si>
  <si>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</si>
  <si>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</si>
  <si>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</si>
  <si>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</si>
  <si>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</si>
  <si>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</si>
  <si>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</si>
  <si>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</si>
  <si>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</si>
  <si>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</si>
  <si>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</si>
  <si>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</si>
  <si>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</si>
  <si>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</si>
  <si>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</si>
  <si>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</si>
  <si>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</si>
  <si>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</si>
  <si>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</si>
  <si>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</si>
  <si>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</si>
  <si>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</si>
  <si>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</si>
  <si>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</si>
  <si>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</si>
  <si>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</si>
  <si>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</si>
  <si>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</si>
  <si>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</si>
  <si>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</si>
  <si>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</si>
  <si>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</si>
  <si>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</si>
  <si>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</si>
  <si>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</si>
  <si>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</si>
  <si>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</si>
  <si>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</si>
  <si>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</si>
  <si>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</si>
  <si>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</si>
  <si>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</si>
  <si>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</si>
  <si>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</si>
  <si>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</si>
  <si>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</si>
  <si>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</si>
  <si>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</si>
  <si>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</si>
  <si>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</si>
  <si>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</si>
  <si>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</si>
  <si>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</si>
  <si>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</si>
  <si>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</si>
  <si>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</si>
  <si>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</si>
  <si>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</si>
  <si>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</si>
  <si>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</si>
  <si>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</si>
  <si>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</si>
  <si>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</si>
  <si>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</si>
  <si>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</si>
  <si>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</si>
  <si>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</si>
  <si>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</si>
  <si>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</si>
  <si>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</si>
  <si>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</si>
  <si>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</si>
  <si>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</si>
  <si>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</si>
  <si>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</si>
  <si>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</si>
  <si>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</si>
  <si>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</si>
  <si>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</si>
  <si>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</si>
  <si>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</si>
  <si>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</si>
  <si>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</si>
  <si>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</si>
  <si>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</si>
  <si>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</si>
  <si>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</si>
  <si>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</si>
  <si>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</si>
  <si>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</si>
  <si>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</si>
  <si>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</si>
  <si>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</si>
  <si>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</si>
  <si>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</si>
  <si>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</si>
  <si>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</si>
  <si>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</si>
  <si>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</si>
  <si>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</si>
  <si>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</si>
  <si>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</si>
  <si>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</si>
  <si>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</si>
  <si>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</si>
  <si>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</si>
  <si>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</si>
  <si>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</si>
  <si>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</si>
  <si>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</si>
  <si>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</si>
  <si>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</si>
  <si>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</si>
  <si>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</si>
  <si>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</si>
  <si>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</si>
  <si>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</si>
  <si>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</si>
  <si>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</si>
  <si>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</si>
  <si>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</si>
  <si>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</si>
  <si>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</si>
  <si>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</si>
  <si>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</si>
  <si>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</si>
  <si>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</si>
  <si>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</si>
  <si>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</si>
  <si>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</si>
  <si>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</si>
  <si>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</si>
  <si>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</si>
  <si>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</si>
  <si>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</si>
  <si>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</si>
  <si>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</si>
  <si>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</si>
  <si>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</si>
  <si>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</si>
  <si>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</si>
  <si>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</si>
  <si>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</si>
  <si>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</si>
  <si>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</si>
  <si>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</si>
  <si>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</si>
  <si>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</si>
  <si>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</si>
  <si>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</si>
  <si>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</si>
  <si>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</si>
  <si>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</si>
  <si>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</si>
  <si>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</si>
  <si>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</si>
  <si>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</si>
  <si>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</si>
  <si>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</si>
  <si>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</si>
  <si>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</si>
  <si>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</si>
  <si>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</si>
  <si>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</si>
  <si>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</si>
  <si>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</si>
  <si>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</si>
  <si>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</si>
  <si>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</si>
  <si>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</si>
  <si>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</si>
  <si>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</si>
  <si>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</si>
  <si>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</si>
  <si>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</si>
  <si>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</si>
  <si>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</si>
  <si>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</si>
  <si>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</si>
  <si>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</si>
  <si>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</si>
  <si>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</si>
  <si>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</si>
  <si>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</si>
  <si>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</si>
  <si>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</si>
  <si>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</si>
  <si>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</si>
  <si>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</si>
  <si>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</si>
  <si>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</si>
  <si>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</si>
  <si>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</si>
  <si>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</si>
  <si>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</si>
  <si>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</si>
  <si>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</si>
  <si>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</si>
  <si>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</si>
  <si>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</si>
  <si>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</si>
  <si>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</si>
  <si>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</si>
  <si>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</si>
  <si>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</si>
  <si>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</si>
  <si>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</si>
  <si>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</si>
  <si>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</si>
  <si>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</si>
  <si>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</si>
  <si>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</si>
  <si>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</si>
  <si>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</si>
  <si>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</si>
  <si>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</si>
  <si>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</si>
  <si>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</si>
  <si>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</si>
  <si>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</si>
  <si>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</si>
  <si>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</si>
  <si>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</si>
  <si>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</si>
  <si>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</si>
  <si>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</si>
  <si>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</si>
  <si>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</si>
  <si>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</si>
  <si>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</si>
  <si>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</si>
  <si>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</si>
  <si>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</si>
  <si>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</si>
  <si>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</si>
  <si>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</si>
  <si>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</si>
  <si>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</si>
  <si>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</si>
  <si>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</si>
  <si>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</si>
  <si>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</si>
  <si>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</si>
  <si>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</si>
  <si>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</si>
  <si>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</si>
  <si>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</si>
  <si>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</si>
  <si>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</si>
  <si>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</si>
  <si>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</si>
  <si>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</si>
  <si>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</si>
  <si>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</si>
  <si>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</si>
  <si>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</si>
  <si>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</si>
  <si>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</si>
  <si>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</si>
  <si>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</si>
  <si>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</si>
  <si>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</si>
  <si>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</si>
  <si>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</si>
  <si>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</si>
  <si>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</si>
  <si>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</si>
  <si>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</si>
  <si>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</si>
  <si>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</si>
  <si>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</si>
  <si>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</si>
  <si>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</si>
  <si>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</si>
  <si>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</si>
  <si>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</si>
  <si>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</si>
  <si>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</si>
  <si>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</si>
  <si>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</si>
  <si>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</si>
  <si>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</si>
  <si>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</si>
  <si>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</si>
  <si>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</si>
  <si>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</si>
  <si>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</si>
  <si>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</si>
  <si>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</si>
  <si>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</si>
  <si>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</si>
  <si>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</si>
  <si>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</si>
  <si>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</si>
  <si>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</si>
  <si>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</si>
  <si>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</si>
  <si>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</si>
  <si>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</si>
  <si>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</si>
  <si>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</si>
  <si>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</si>
  <si>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</si>
  <si>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</si>
  <si>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</si>
  <si>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</si>
  <si>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</si>
  <si>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</si>
  <si>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</si>
  <si>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</si>
  <si>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</si>
  <si>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</si>
  <si>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</si>
  <si>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</si>
  <si>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</si>
  <si>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</si>
  <si>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</si>
  <si>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</si>
  <si>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</si>
  <si>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</si>
  <si>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</si>
  <si>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</si>
  <si>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</si>
  <si>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</si>
  <si>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</si>
  <si>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</si>
  <si>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</si>
  <si>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</si>
  <si>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</si>
  <si>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</si>
  <si>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</si>
  <si>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</si>
  <si>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</si>
  <si>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</si>
  <si>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</si>
  <si>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</si>
  <si>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</si>
  <si>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</si>
  <si>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</si>
  <si>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</si>
  <si>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</si>
  <si>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</si>
  <si>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</si>
  <si>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</si>
  <si>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</si>
  <si>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</si>
  <si>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</si>
  <si>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</si>
  <si>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</si>
  <si>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</si>
  <si>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</si>
  <si>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</si>
  <si>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</si>
  <si>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</si>
  <si>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</si>
  <si>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</si>
  <si>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</si>
  <si>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</si>
  <si>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</si>
  <si>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</si>
  <si>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</si>
  <si>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</si>
  <si>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</si>
  <si>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</si>
  <si>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</si>
  <si>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</si>
  <si>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</si>
  <si>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</si>
  <si>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</si>
  <si>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</si>
  <si>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</si>
  <si>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</si>
  <si>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</si>
  <si>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</si>
  <si>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</si>
  <si>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</si>
  <si>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</si>
  <si>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</si>
  <si>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</si>
  <si>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</si>
  <si>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</si>
  <si>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</si>
  <si>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</si>
  <si>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</si>
  <si>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</si>
  <si>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</si>
  <si>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</si>
  <si>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</si>
  <si>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</si>
  <si>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</si>
  <si>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</si>
  <si>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</si>
  <si>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</si>
  <si>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</si>
  <si>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</si>
  <si>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</si>
  <si>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</si>
  <si>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</si>
  <si>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</si>
  <si>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</si>
  <si>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</si>
  <si>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</si>
  <si>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</si>
  <si>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</si>
  <si>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</si>
  <si>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</si>
  <si>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</si>
  <si>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</si>
  <si>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</si>
  <si>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</si>
  <si>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</si>
  <si>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</si>
  <si>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</si>
  <si>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</si>
  <si>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</si>
  <si>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</si>
  <si>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</si>
  <si>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</si>
  <si>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</si>
  <si>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</si>
  <si>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</si>
  <si>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</si>
  <si>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</si>
  <si>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</si>
  <si>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</si>
  <si>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</si>
  <si>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</si>
  <si>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</si>
  <si>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</si>
  <si>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</si>
  <si>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</si>
  <si>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</si>
  <si>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</si>
  <si>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</si>
  <si>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</si>
  <si>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</si>
  <si>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</si>
  <si>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</si>
  <si>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</si>
  <si>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</si>
  <si>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</si>
  <si>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</si>
  <si>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</si>
  <si>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</si>
  <si>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</si>
  <si>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</si>
  <si>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</si>
  <si>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</si>
  <si>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</si>
  <si>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</si>
  <si>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</si>
  <si>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</si>
  <si>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</si>
  <si>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</si>
  <si>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</si>
  <si>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</si>
  <si>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</si>
  <si>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</si>
  <si>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</si>
  <si>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</si>
  <si>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</si>
  <si>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</si>
  <si>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</si>
  <si>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</si>
  <si>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</si>
  <si>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</si>
  <si>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</si>
  <si>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</si>
  <si>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</si>
  <si>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</si>
  <si>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</si>
  <si>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</si>
  <si>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</si>
  <si>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</si>
  <si>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</si>
  <si>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</si>
  <si>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</si>
  <si>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</si>
  <si>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</si>
  <si>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</si>
  <si>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</si>
  <si>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</si>
  <si>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</si>
  <si>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</si>
  <si>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</si>
  <si>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</si>
  <si>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</si>
  <si>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</si>
  <si>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</si>
  <si>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</si>
  <si>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</si>
  <si>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</si>
  <si>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</si>
  <si>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</si>
  <si>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</si>
  <si>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</si>
  <si>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</si>
  <si>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</si>
  <si>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</si>
  <si>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</si>
  <si>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</si>
  <si>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</si>
  <si>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</si>
  <si>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</si>
  <si>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</si>
  <si>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</si>
  <si>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</si>
  <si>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</si>
  <si>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</si>
  <si>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</si>
  <si>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</si>
  <si>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</si>
  <si>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</si>
  <si>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</si>
  <si>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</si>
  <si>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</si>
  <si>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</si>
  <si>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</si>
  <si>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</si>
  <si>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</si>
  <si>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</si>
  <si>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</si>
  <si>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</si>
  <si>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</si>
  <si>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</si>
  <si>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</si>
  <si>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</si>
  <si>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</si>
  <si>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</si>
  <si>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</si>
  <si>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</si>
  <si>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</si>
  <si>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</si>
  <si>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</si>
  <si>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</si>
  <si>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</si>
  <si>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</si>
  <si>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</si>
  <si>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</si>
  <si>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</si>
  <si>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</si>
  <si>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</si>
  <si>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</si>
  <si>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</si>
  <si>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</si>
  <si>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</si>
  <si>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</si>
  <si>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</si>
  <si>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</si>
  <si>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</si>
  <si>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</si>
  <si>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</si>
  <si>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</si>
  <si>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</si>
  <si>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</si>
  <si>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</si>
  <si>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</si>
  <si>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</si>
  <si>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</si>
  <si>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</si>
  <si>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</si>
  <si>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</si>
  <si>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</si>
  <si>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</si>
  <si>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</si>
  <si>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</si>
  <si>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</si>
  <si>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</si>
  <si>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</si>
  <si>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</si>
  <si>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</si>
  <si>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</si>
  <si>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</si>
  <si>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</si>
  <si>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</si>
  <si>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</si>
  <si>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</si>
  <si>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</si>
  <si>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</si>
  <si>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</si>
  <si>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</si>
  <si>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</si>
  <si>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</si>
  <si>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</si>
  <si>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</si>
  <si>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</si>
  <si>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</si>
  <si>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</si>
  <si>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</si>
  <si>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</si>
  <si>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</si>
  <si>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</si>
  <si>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</si>
  <si>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</si>
  <si>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</si>
  <si>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</si>
  <si>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</si>
  <si>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</si>
  <si>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</si>
  <si>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</si>
  <si>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</si>
  <si>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</si>
  <si>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</si>
  <si>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</si>
  <si>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</si>
  <si>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</si>
  <si>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</si>
  <si>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</si>
  <si>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</si>
  <si>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</si>
  <si>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</si>
  <si>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</si>
  <si>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</si>
  <si>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</si>
  <si>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</si>
  <si>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</si>
  <si>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</si>
  <si>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</si>
  <si>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</si>
  <si>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</si>
  <si>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</si>
  <si>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</si>
  <si>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</si>
  <si>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</si>
  <si>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</si>
  <si>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</si>
  <si>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</si>
  <si>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</si>
  <si>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</si>
  <si>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</si>
  <si>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</si>
  <si>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</si>
  <si>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</si>
  <si>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</si>
  <si>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</si>
  <si>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</si>
  <si>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</si>
  <si>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</si>
  <si>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</si>
  <si>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</si>
  <si>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</si>
  <si>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</si>
  <si>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</si>
  <si>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</si>
  <si>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</si>
  <si>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</si>
  <si>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</si>
  <si>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</si>
  <si>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</si>
  <si>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</si>
  <si>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</si>
  <si>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</si>
  <si>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</si>
  <si>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</si>
  <si>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</si>
  <si>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</si>
  <si>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</si>
  <si>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</si>
  <si>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</si>
  <si>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</si>
  <si>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</si>
  <si>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</si>
  <si>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</si>
  <si>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</si>
  <si>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</si>
  <si>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</si>
  <si>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</si>
  <si>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</si>
  <si>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</si>
  <si>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</si>
  <si>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</si>
  <si>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</si>
  <si>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</si>
  <si>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</si>
  <si>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</si>
  <si>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</si>
  <si>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</si>
  <si>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</si>
  <si>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</si>
  <si>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</si>
  <si>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</si>
  <si>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</si>
  <si>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</si>
  <si>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</si>
  <si>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</si>
  <si>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</si>
  <si>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</si>
  <si>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</si>
  <si>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</si>
  <si>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</si>
  <si>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</si>
  <si>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</si>
  <si>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</si>
  <si>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</si>
  <si>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</si>
  <si>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</si>
  <si>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</si>
  <si>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</si>
  <si>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</si>
  <si>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</si>
  <si>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</si>
  <si>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</si>
  <si>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</si>
  <si>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</si>
  <si>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</si>
  <si>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</si>
  <si>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</si>
  <si>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</si>
  <si>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</si>
  <si>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</si>
  <si>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</si>
  <si>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</si>
  <si>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</si>
  <si>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</si>
  <si>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</si>
  <si>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</si>
  <si>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</si>
  <si>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</si>
  <si>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</si>
  <si>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</si>
  <si>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</si>
  <si>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</si>
  <si>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</si>
  <si>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</si>
  <si>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</si>
  <si>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</si>
  <si>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</si>
  <si>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</si>
  <si>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</si>
  <si>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</si>
  <si>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</si>
  <si>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</si>
  <si>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</si>
  <si>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</si>
  <si>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</si>
  <si>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</si>
  <si>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</si>
  <si>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</si>
  <si>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</si>
  <si>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</si>
  <si>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</si>
  <si>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</si>
  <si>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</si>
  <si>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</si>
  <si>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</si>
  <si>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</si>
  <si>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</si>
  <si>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</si>
  <si>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</si>
  <si>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</si>
  <si>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</si>
  <si>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</si>
  <si>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</si>
  <si>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</si>
  <si>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</si>
  <si>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</si>
  <si>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</si>
  <si>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</si>
  <si>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</si>
  <si>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</si>
  <si>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</si>
  <si>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</si>
  <si>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</si>
  <si>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</si>
  <si>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</si>
  <si>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</si>
  <si>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</si>
  <si>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</si>
  <si>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</si>
  <si>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</si>
  <si>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</si>
  <si>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</si>
  <si>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</si>
  <si>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</si>
  <si>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</si>
  <si>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</si>
  <si>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</si>
  <si>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</si>
  <si>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</si>
  <si>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</si>
  <si>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</si>
  <si>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</si>
  <si>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</si>
  <si>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</si>
  <si>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</si>
  <si>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</si>
  <si>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</si>
  <si>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</si>
  <si>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</si>
  <si>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</si>
  <si>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</si>
  <si>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</si>
  <si>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</si>
  <si>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</si>
  <si>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</si>
  <si>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</si>
  <si>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</si>
  <si>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</si>
  <si>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</si>
  <si>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</si>
  <si>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</si>
  <si>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</si>
  <si>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</si>
  <si>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</si>
  <si>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</si>
  <si>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</si>
  <si>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</si>
  <si>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</si>
  <si>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</si>
  <si>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</si>
  <si>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</si>
  <si>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</si>
  <si>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</si>
  <si>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</si>
  <si>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</si>
  <si>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</si>
  <si>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</si>
  <si>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</si>
  <si>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</si>
  <si>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</si>
  <si>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</si>
  <si>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</si>
  <si>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</si>
  <si>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</si>
  <si>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</si>
  <si>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</si>
  <si>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</si>
  <si>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</si>
  <si>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</si>
  <si>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</si>
  <si>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</si>
  <si>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</si>
  <si>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</si>
  <si>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</si>
  <si>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</si>
  <si>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</si>
  <si>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</si>
  <si>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</si>
  <si>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</si>
  <si>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</si>
  <si>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</si>
  <si>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</si>
  <si>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</si>
  <si>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</si>
  <si>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</si>
  <si>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</si>
  <si>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</si>
  <si>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</si>
  <si>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</si>
  <si>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</si>
  <si>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</si>
  <si>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</si>
  <si>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</si>
  <si>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</si>
  <si>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</si>
  <si>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</si>
  <si>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</si>
  <si>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</si>
  <si>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</si>
  <si>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</si>
  <si>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</si>
  <si>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</si>
  <si>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</si>
  <si>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</si>
  <si>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</si>
  <si>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</si>
  <si>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</si>
  <si>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</si>
  <si>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</si>
  <si>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</si>
  <si>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</si>
  <si>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</si>
  <si>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</si>
  <si>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</si>
  <si>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</si>
  <si>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</si>
  <si>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</si>
  <si>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</si>
  <si>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</si>
  <si>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</si>
  <si>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</si>
  <si>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</si>
  <si>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</si>
  <si>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</si>
  <si>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</si>
  <si>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</si>
  <si>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</si>
  <si>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</si>
  <si>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</si>
  <si>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</si>
  <si>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</si>
  <si>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</si>
  <si>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</si>
  <si>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</si>
  <si>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</si>
  <si>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</si>
  <si>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</si>
  <si>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</si>
  <si>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</si>
  <si>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</si>
  <si>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</si>
  <si>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</si>
  <si>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</si>
  <si>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</si>
  <si>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</si>
  <si>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</si>
  <si>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</si>
  <si>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</si>
  <si>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</si>
  <si>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</si>
  <si>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</si>
  <si>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</si>
  <si>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</si>
  <si>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</si>
  <si>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</si>
  <si>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</si>
  <si>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</si>
  <si>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</si>
  <si>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</si>
  <si>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</si>
  <si>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</si>
  <si>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</si>
  <si>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</si>
  <si>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</si>
  <si>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</si>
  <si>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</si>
  <si>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</si>
  <si>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</si>
  <si>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</si>
  <si>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</si>
  <si>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</si>
  <si>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</si>
  <si>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</si>
  <si>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</si>
  <si>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</si>
  <si>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</si>
  <si>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</si>
  <si>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</si>
  <si>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</si>
  <si>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</si>
  <si>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</si>
  <si>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</si>
  <si>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</si>
  <si>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</si>
  <si>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</si>
  <si>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</si>
  <si>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</si>
  <si>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</si>
  <si>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</si>
  <si>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</si>
  <si>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</si>
  <si>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</si>
  <si>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</si>
  <si>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</si>
  <si>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</si>
  <si>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</si>
  <si>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</si>
  <si>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</si>
  <si>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</si>
  <si>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</si>
  <si>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</si>
  <si>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</si>
  <si>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</si>
  <si>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</si>
  <si>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</si>
  <si>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</si>
  <si>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</si>
  <si>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</si>
  <si>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</si>
  <si>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</si>
  <si>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</si>
  <si>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</si>
  <si>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</si>
  <si>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</si>
  <si>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</si>
  <si>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</si>
  <si>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</si>
  <si>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</si>
  <si>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</si>
  <si>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</si>
  <si>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</si>
  <si>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</si>
  <si>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</si>
  <si>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</si>
  <si>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</si>
  <si>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</si>
  <si>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</si>
  <si>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</si>
  <si>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</si>
  <si>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</si>
  <si>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</si>
  <si>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</si>
  <si>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</si>
  <si>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</si>
  <si>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</si>
  <si>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</si>
  <si>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</si>
  <si>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</si>
  <si>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</si>
  <si>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</si>
  <si>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</si>
  <si>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</si>
  <si>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</si>
  <si>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</si>
  <si>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</si>
  <si>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</si>
  <si>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</si>
  <si>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</si>
  <si>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</si>
  <si>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</si>
  <si>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</si>
  <si>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</si>
  <si>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</si>
  <si>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</si>
  <si>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</si>
  <si>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</si>
  <si>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</si>
  <si>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</si>
  <si>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</si>
  <si>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</si>
  <si>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</si>
  <si>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</si>
  <si>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</si>
  <si>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</si>
  <si>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</si>
  <si>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</si>
  <si>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</si>
  <si>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</si>
  <si>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</si>
  <si>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</si>
  <si>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</si>
  <si>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</si>
  <si>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</si>
  <si>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</si>
  <si>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</si>
  <si>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</si>
  <si>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</si>
  <si>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</si>
  <si>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</si>
  <si>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</si>
  <si>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</si>
  <si>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</si>
  <si>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</si>
  <si>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</si>
  <si>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</si>
  <si>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</si>
  <si>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</si>
  <si>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</si>
  <si>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</si>
  <si>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</si>
  <si>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</si>
  <si>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</si>
  <si>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</si>
  <si>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</si>
  <si>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</si>
  <si>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</si>
  <si>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</si>
  <si>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</si>
  <si>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</si>
  <si>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</si>
  <si>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</si>
  <si>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</si>
  <si>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</si>
  <si>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</si>
  <si>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</si>
  <si>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</si>
  <si>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</si>
  <si>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</si>
  <si>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</si>
  <si>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</si>
  <si>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</si>
  <si>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</si>
  <si>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</si>
  <si>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</si>
  <si>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</si>
  <si>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</si>
  <si>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</si>
  <si>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</si>
  <si>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</si>
  <si>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</si>
  <si>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</si>
  <si>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</si>
  <si>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</si>
  <si>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</si>
  <si>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</si>
  <si>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</si>
  <si>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</si>
  <si>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</si>
  <si>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</si>
  <si>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</si>
  <si>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</si>
  <si>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</si>
  <si>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</si>
  <si>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</si>
  <si>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</si>
  <si>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</si>
  <si>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</si>
  <si>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</si>
  <si>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</si>
  <si>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</si>
  <si>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</si>
  <si>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</si>
  <si>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</si>
  <si>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</si>
  <si>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</si>
  <si>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</si>
  <si>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</si>
  <si>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</si>
  <si>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</si>
  <si>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</si>
  <si>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</si>
  <si>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</si>
  <si>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</si>
  <si>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</si>
  <si>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</si>
  <si>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</si>
  <si>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</si>
  <si>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</si>
  <si>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</si>
  <si>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</si>
  <si>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</si>
  <si>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</si>
  <si>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</si>
  <si>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</si>
  <si>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</si>
  <si>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</si>
  <si>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</si>
  <si>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</si>
  <si>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</si>
  <si>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</si>
  <si>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</si>
  <si>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</si>
  <si>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</si>
  <si>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</si>
  <si>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</si>
  <si>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</si>
  <si>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</si>
  <si>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</si>
  <si>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</si>
  <si>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</si>
  <si>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</si>
  <si>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</si>
  <si>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</si>
  <si>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</si>
  <si>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</si>
  <si>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</si>
  <si>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</si>
  <si>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</si>
  <si>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</si>
  <si>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</si>
  <si>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</si>
  <si>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</si>
  <si>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</si>
  <si>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</si>
  <si>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</si>
  <si>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</si>
  <si>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</si>
  <si>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</si>
  <si>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</si>
  <si>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</si>
  <si>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</si>
  <si>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</si>
  <si>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</si>
  <si>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</si>
  <si>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</si>
  <si>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</si>
  <si>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</si>
  <si>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</si>
  <si>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</si>
  <si>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</si>
  <si>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</si>
  <si>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</si>
  <si>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</si>
  <si>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</si>
  <si>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</si>
  <si>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</si>
  <si>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</si>
  <si>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</si>
  <si>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</si>
  <si>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</si>
  <si>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</si>
  <si>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</si>
  <si>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</si>
  <si>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</si>
  <si>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</si>
  <si>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</si>
  <si>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</si>
  <si>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</si>
  <si>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</si>
  <si>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</si>
  <si>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</si>
  <si>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</si>
  <si>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</si>
  <si>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</si>
  <si>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</si>
  <si>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</si>
  <si>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</si>
  <si>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</si>
  <si>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</si>
  <si>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</si>
  <si>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</si>
  <si>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</si>
  <si>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</si>
  <si>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</si>
  <si>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</si>
  <si>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</si>
  <si>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</si>
  <si>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</si>
  <si>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</si>
  <si>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</si>
  <si>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</si>
  <si>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</si>
  <si>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</si>
  <si>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</si>
  <si>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</si>
  <si>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</si>
  <si>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</si>
  <si>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</si>
  <si>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</si>
  <si>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</si>
  <si>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</si>
  <si>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</si>
  <si>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</si>
  <si>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</si>
  <si>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</si>
  <si>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</si>
  <si>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</si>
  <si>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</si>
  <si>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</si>
  <si>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</si>
  <si>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</si>
  <si>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</si>
  <si>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</si>
  <si>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</si>
  <si>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</si>
  <si>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</si>
  <si>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</si>
  <si>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</si>
  <si>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</si>
  <si>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</si>
  <si>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</si>
  <si>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</si>
  <si>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</si>
  <si>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</si>
  <si>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</si>
  <si>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</si>
  <si>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</si>
  <si>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</si>
  <si>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</si>
  <si>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</si>
  <si>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</si>
  <si>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</si>
  <si>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</si>
  <si>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</si>
  <si>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</si>
  <si>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</si>
  <si>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</si>
  <si>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</si>
  <si>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</si>
  <si>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</si>
  <si>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</si>
  <si>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</si>
  <si>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</si>
  <si>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</si>
  <si>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</si>
  <si>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</si>
  <si>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</si>
  <si>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</si>
  <si>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</si>
  <si>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</si>
  <si>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</si>
  <si>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</si>
  <si>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</si>
  <si>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</si>
  <si>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</si>
  <si>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</si>
  <si>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</si>
  <si>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</si>
  <si>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</si>
  <si>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</si>
  <si>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</si>
  <si>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</si>
  <si>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</si>
  <si>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</si>
  <si>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</si>
  <si>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</si>
  <si>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</si>
  <si>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</si>
  <si>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</si>
  <si>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</si>
  <si>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</si>
  <si>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</si>
  <si>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</si>
  <si>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</si>
  <si>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</si>
  <si>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</si>
  <si>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</si>
  <si>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</si>
  <si>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</si>
  <si>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</si>
  <si>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</si>
  <si>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</si>
  <si>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</si>
  <si>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</si>
  <si>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</si>
  <si>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</si>
  <si>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</si>
  <si>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</si>
  <si>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</si>
  <si>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</si>
  <si>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</si>
  <si>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</si>
  <si>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</si>
  <si>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</si>
  <si>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</si>
  <si>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</si>
  <si>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</si>
  <si>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</si>
  <si>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</si>
  <si>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</si>
  <si>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</si>
  <si>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</si>
  <si>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</si>
  <si>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</si>
  <si>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</si>
  <si>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</si>
  <si>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</si>
  <si>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</si>
  <si>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</si>
  <si>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</si>
  <si>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</si>
  <si>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</si>
  <si>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</si>
  <si>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</si>
  <si>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</si>
  <si>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</si>
  <si>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</si>
  <si>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</si>
  <si>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</si>
  <si>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</si>
  <si>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</si>
  <si>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</si>
  <si>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</si>
  <si>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</si>
  <si>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</si>
  <si>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</si>
  <si>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</si>
  <si>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</si>
  <si>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</si>
  <si>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</si>
  <si>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</si>
  <si>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</si>
  <si>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</si>
  <si>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</si>
  <si>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</si>
  <si>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</si>
  <si>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</si>
  <si>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</si>
  <si>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</si>
  <si>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</si>
  <si>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</si>
  <si>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</si>
  <si>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</si>
  <si>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</si>
  <si>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</si>
  <si>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</si>
  <si>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</si>
  <si>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</si>
  <si>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</si>
  <si>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</si>
  <si>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</si>
  <si>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</si>
  <si>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</si>
  <si>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</si>
  <si>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</si>
  <si>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</si>
  <si>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</si>
  <si>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</si>
  <si>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</si>
  <si>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</si>
  <si>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</si>
  <si>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</si>
  <si>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</si>
  <si>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</si>
  <si>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</si>
  <si>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</si>
  <si>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</si>
  <si>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</si>
  <si>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</si>
  <si>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</si>
  <si>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</si>
  <si>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</si>
  <si>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</si>
  <si>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</si>
  <si>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</si>
  <si>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</si>
  <si>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</si>
  <si>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</si>
  <si>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</si>
  <si>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</si>
  <si>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</si>
  <si>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</si>
  <si>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</si>
  <si>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</si>
  <si>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</si>
  <si>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</si>
  <si>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</si>
  <si>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</si>
  <si>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</si>
  <si>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</si>
  <si>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</si>
  <si>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</si>
  <si>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</si>
  <si>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</si>
  <si>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</si>
  <si>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</si>
  <si>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</si>
  <si>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</si>
  <si>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</si>
  <si>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</si>
  <si>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</si>
  <si>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</si>
  <si>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</si>
  <si>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</si>
  <si>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</si>
  <si>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</si>
  <si>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</si>
  <si>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</si>
  <si>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</si>
  <si>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</si>
  <si>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</si>
  <si>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</si>
  <si>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</si>
  <si>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</si>
  <si>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</si>
  <si>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</si>
  <si>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</si>
  <si>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</si>
  <si>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</si>
  <si>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</si>
  <si>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</si>
  <si>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</si>
  <si>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</si>
  <si>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</si>
  <si>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</si>
  <si>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</si>
  <si>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</si>
  <si>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</si>
  <si>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</si>
  <si>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</si>
  <si>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</si>
  <si>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</si>
  <si>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</si>
  <si>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</si>
  <si>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</si>
  <si>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</si>
  <si>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</si>
  <si>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</si>
  <si>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</si>
  <si>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</si>
  <si>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</si>
  <si>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</si>
  <si>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</si>
  <si>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</si>
  <si>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</si>
  <si>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</si>
  <si>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</si>
  <si>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</si>
  <si>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</si>
  <si>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</si>
  <si>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</si>
  <si>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</si>
  <si>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</si>
  <si>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</si>
  <si>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</si>
  <si>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</si>
  <si>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</si>
  <si>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</si>
  <si>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</si>
  <si>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</si>
  <si>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</si>
  <si>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</si>
  <si>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</si>
  <si>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</si>
  <si>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</si>
  <si>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</si>
  <si>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</si>
  <si>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</si>
  <si>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</si>
  <si>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</si>
  <si>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</si>
  <si>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</si>
  <si>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</si>
  <si>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</si>
  <si>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</si>
  <si>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</si>
  <si>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</si>
  <si>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</si>
  <si>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</si>
  <si>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</si>
  <si>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</si>
  <si>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</si>
  <si>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</si>
  <si>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</si>
  <si>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</si>
  <si>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</si>
  <si>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</si>
  <si>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</si>
  <si>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</si>
  <si>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</si>
  <si>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</si>
  <si>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</si>
  <si>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</si>
  <si>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</si>
  <si>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</si>
  <si>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</si>
  <si>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</si>
  <si>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</si>
  <si>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</si>
  <si>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</si>
  <si>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</si>
  <si>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</si>
  <si>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</si>
  <si>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</si>
  <si>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</si>
  <si>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</si>
  <si>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</si>
  <si>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</si>
  <si>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</si>
  <si>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</si>
  <si>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</si>
  <si>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</si>
  <si>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</si>
  <si>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</si>
  <si>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</si>
  <si>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</si>
  <si>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</si>
  <si>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</si>
  <si>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</si>
  <si>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</si>
  <si>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</si>
  <si>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</si>
  <si>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</si>
  <si>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</si>
  <si>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</si>
  <si>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</si>
  <si>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</si>
  <si>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</si>
  <si>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</si>
  <si>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</si>
  <si>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</si>
  <si>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</si>
  <si>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</si>
  <si>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</si>
  <si>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</si>
  <si>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</si>
  <si>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</si>
  <si>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</si>
  <si>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</si>
  <si>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</si>
  <si>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</si>
  <si>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</si>
  <si>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</si>
  <si>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</si>
  <si>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</si>
  <si>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</si>
  <si>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</si>
  <si>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</si>
  <si>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</si>
  <si>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</si>
  <si>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</si>
  <si>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</si>
  <si>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</si>
  <si>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</si>
  <si>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</si>
  <si>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</si>
  <si>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</si>
  <si>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</si>
  <si>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</si>
  <si>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</si>
  <si>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</si>
  <si>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</si>
  <si>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</si>
  <si>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</si>
  <si>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</si>
  <si>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</si>
  <si>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</si>
  <si>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</si>
  <si>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</si>
  <si>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</si>
  <si>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</si>
  <si>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</si>
  <si>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</si>
  <si>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</si>
  <si>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</si>
  <si>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</si>
  <si>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</si>
  <si>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</si>
  <si>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</si>
  <si>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</si>
  <si>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</si>
  <si>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</si>
  <si>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</si>
  <si>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</si>
  <si>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</si>
  <si>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</si>
  <si>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</si>
  <si>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</si>
  <si>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</si>
  <si>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</si>
  <si>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</si>
  <si>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</si>
  <si>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</si>
  <si>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</si>
  <si>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</si>
  <si>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</si>
  <si>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</si>
  <si>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</si>
  <si>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</si>
  <si>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</si>
  <si>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</si>
  <si>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</si>
  <si>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</si>
  <si>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</si>
  <si>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</si>
  <si>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</si>
  <si>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</si>
  <si>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</si>
  <si>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</si>
  <si>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</si>
  <si>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</si>
  <si>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</si>
  <si>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</si>
  <si>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</si>
  <si>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</si>
  <si>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</si>
  <si>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</si>
  <si>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</si>
  <si>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</si>
  <si>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</si>
  <si>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</si>
  <si>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</si>
  <si>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</si>
  <si>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</si>
  <si>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</si>
  <si>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</si>
  <si>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</si>
  <si>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</si>
  <si>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</si>
  <si>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</si>
  <si>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</si>
  <si>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</si>
  <si>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</si>
  <si>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</si>
  <si>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</si>
  <si>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</si>
  <si>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</si>
  <si>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</si>
  <si>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</si>
  <si>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</si>
  <si>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</si>
  <si>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</si>
  <si>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</si>
  <si>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</si>
  <si>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</si>
  <si>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</si>
  <si>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</si>
  <si>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</si>
  <si>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</si>
  <si>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</si>
  <si>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</si>
  <si>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</si>
  <si>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</si>
  <si>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</si>
  <si>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</si>
  <si>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</si>
  <si>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</si>
  <si>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</si>
  <si>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</si>
  <si>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</si>
  <si>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</si>
  <si>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</si>
  <si>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</si>
  <si>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</si>
  <si>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</si>
  <si>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</si>
  <si>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</si>
  <si>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</si>
  <si>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</si>
  <si>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</si>
  <si>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</si>
  <si>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</si>
  <si>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</si>
  <si>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</si>
  <si>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</si>
  <si>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</si>
  <si>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</si>
  <si>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</si>
  <si>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</si>
  <si>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</si>
  <si>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</si>
  <si>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</si>
  <si>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</si>
  <si>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</si>
  <si>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</si>
  <si>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</si>
  <si>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</si>
  <si>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</si>
  <si>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</si>
  <si>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</si>
  <si>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</si>
  <si>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</si>
  <si>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</si>
  <si>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</si>
  <si>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</si>
  <si>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</si>
  <si>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</si>
  <si>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</si>
  <si>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</si>
  <si>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</si>
  <si>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</si>
  <si>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</si>
  <si>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</si>
  <si>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</si>
  <si>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</si>
  <si>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</si>
  <si>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</si>
  <si>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</si>
  <si>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</si>
  <si>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</si>
  <si>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</si>
  <si>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</si>
  <si>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</si>
  <si>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</si>
  <si>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</si>
  <si>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</si>
  <si>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</si>
  <si>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</si>
  <si>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</si>
  <si>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</si>
  <si>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</si>
  <si>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</si>
  <si>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</si>
  <si>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</si>
  <si>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</si>
  <si>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</si>
  <si>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</si>
  <si>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</si>
  <si>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</si>
  <si>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</si>
  <si>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</si>
  <si>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</si>
  <si>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</si>
  <si>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</si>
  <si>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</si>
  <si>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</si>
  <si>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</si>
  <si>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</si>
  <si>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</si>
  <si>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</si>
  <si>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</si>
  <si>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</si>
  <si>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</si>
  <si>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</si>
  <si>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</si>
  <si>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</si>
  <si>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</si>
  <si>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</si>
  <si>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</si>
  <si>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</si>
  <si>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</si>
  <si>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</si>
  <si>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</si>
  <si>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</si>
  <si>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</si>
  <si>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</si>
  <si>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</si>
  <si>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</si>
  <si>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</si>
  <si>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</si>
  <si>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</si>
  <si>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</si>
  <si>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</si>
  <si>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</si>
  <si>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</si>
  <si>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</si>
  <si>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</si>
  <si>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</si>
  <si>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</si>
  <si>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</si>
  <si>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</si>
  <si>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</si>
  <si>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</si>
  <si>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</si>
  <si>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</si>
  <si>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</si>
  <si>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</si>
  <si>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</si>
  <si>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</si>
  <si>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</si>
  <si>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</si>
  <si>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</si>
  <si>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</si>
  <si>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</si>
  <si>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</si>
  <si>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</si>
  <si>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</si>
  <si>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</si>
  <si>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</si>
  <si>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</si>
  <si>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</si>
  <si>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</si>
  <si>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</si>
  <si>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</si>
  <si>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</si>
  <si>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</si>
  <si>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</si>
  <si>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</si>
  <si>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</si>
  <si>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</si>
  <si>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</si>
  <si>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</si>
  <si>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</si>
  <si>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</si>
  <si>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</si>
  <si>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</si>
  <si>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</si>
  <si>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</si>
  <si>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</si>
  <si>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</si>
  <si>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</si>
  <si>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</si>
  <si>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</si>
  <si>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</si>
  <si>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</si>
  <si>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</si>
  <si>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</si>
  <si>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</si>
  <si>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</si>
  <si>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</si>
  <si>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</si>
  <si>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</si>
  <si>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</si>
  <si>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</si>
  <si>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</si>
  <si>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</si>
  <si>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</si>
  <si>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</si>
  <si>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</si>
  <si>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</si>
  <si>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</si>
  <si>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</si>
  <si>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</si>
  <si>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</si>
  <si>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</si>
  <si>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</si>
  <si>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</si>
  <si>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</si>
  <si>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</si>
  <si>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</si>
  <si>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</si>
  <si>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</si>
  <si>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</si>
  <si>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</si>
  <si>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</si>
  <si>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</si>
  <si>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</si>
  <si>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</si>
  <si>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</si>
  <si>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</si>
  <si>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</si>
  <si>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</si>
  <si>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</si>
  <si>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</si>
  <si>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</si>
  <si>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</si>
  <si>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</si>
  <si>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</si>
  <si>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</si>
  <si>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</si>
  <si>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</si>
  <si>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</si>
  <si>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</si>
  <si>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</si>
  <si>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</si>
  <si>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</si>
  <si>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</si>
  <si>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</si>
  <si>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</si>
  <si>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</si>
  <si>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</si>
  <si>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</si>
  <si>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</si>
  <si>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</si>
  <si>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</si>
  <si>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</si>
  <si>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</si>
  <si>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</si>
  <si>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</si>
  <si>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</si>
  <si>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</si>
  <si>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</si>
  <si>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</si>
  <si>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</si>
  <si>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</si>
  <si>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</si>
  <si>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</si>
  <si>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</si>
  <si>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</si>
  <si>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</si>
  <si>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</si>
  <si>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</si>
  <si>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</si>
  <si>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</si>
  <si>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</si>
  <si>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</si>
  <si>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</si>
  <si>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</si>
  <si>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</si>
  <si>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</si>
  <si>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</si>
  <si>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</si>
  <si>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</si>
  <si>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</si>
  <si>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</si>
  <si>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</si>
  <si>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</si>
  <si>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</si>
  <si>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</si>
  <si>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</si>
  <si>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</si>
  <si>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</si>
  <si>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</si>
  <si>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</si>
  <si>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</si>
  <si>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</si>
  <si>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</si>
  <si>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</si>
  <si>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</si>
  <si>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</si>
  <si>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</si>
  <si>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</si>
  <si>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</si>
  <si>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</si>
  <si>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</si>
  <si>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</si>
  <si>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</si>
  <si>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</si>
  <si>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</si>
  <si>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</si>
  <si>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</si>
  <si>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</si>
  <si>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</si>
  <si>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</si>
  <si>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</si>
  <si>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</si>
  <si>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</si>
  <si>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</si>
  <si>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</si>
  <si>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</si>
  <si>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</si>
  <si>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</si>
  <si>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</si>
  <si>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</si>
  <si>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</si>
  <si>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</si>
  <si>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</si>
  <si>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</si>
  <si>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</si>
  <si>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</si>
  <si>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</si>
  <si>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</si>
  <si>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</si>
  <si>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</si>
  <si>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</si>
  <si>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</si>
  <si>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</si>
  <si>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</si>
  <si>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</si>
  <si>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</si>
  <si>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</si>
  <si>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</si>
  <si>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</si>
  <si>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</si>
  <si>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</si>
  <si>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</si>
  <si>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</si>
  <si>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</si>
  <si>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</si>
  <si>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</si>
  <si>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</si>
  <si>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</si>
  <si>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</si>
  <si>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</si>
  <si>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</si>
  <si>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</si>
  <si>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</si>
  <si>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</si>
  <si>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</si>
  <si>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</si>
  <si>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</si>
  <si>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</si>
  <si>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</si>
  <si>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</si>
  <si>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</si>
  <si>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</si>
  <si>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</si>
  <si>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</si>
  <si>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</si>
  <si>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</si>
  <si>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</si>
  <si>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</si>
  <si>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</si>
  <si>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</si>
  <si>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</si>
  <si>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</si>
  <si>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</si>
  <si>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</si>
  <si>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</si>
  <si>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</si>
  <si>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</si>
  <si>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</si>
  <si>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</si>
  <si>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</si>
  <si>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</si>
  <si>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</si>
  <si>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</si>
  <si>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</si>
  <si>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</si>
  <si>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</si>
  <si>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</si>
  <si>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</si>
  <si>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</si>
  <si>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</si>
  <si>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</si>
  <si>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</si>
  <si>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</si>
  <si>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</si>
  <si>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</si>
  <si>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</si>
  <si>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</si>
  <si>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</si>
  <si>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</si>
  <si>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</si>
  <si>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</si>
  <si>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</si>
  <si>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</si>
  <si>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</si>
  <si>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</si>
  <si>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</si>
  <si>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</si>
  <si>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</si>
  <si>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</si>
  <si>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</si>
  <si>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</si>
  <si>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</si>
  <si>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</si>
  <si>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</si>
  <si>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</si>
  <si>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</si>
  <si>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</si>
  <si>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</si>
  <si>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</si>
  <si>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</si>
  <si>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</si>
  <si>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</si>
  <si>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</si>
  <si>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</si>
  <si>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</si>
  <si>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</si>
  <si>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</si>
  <si>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</si>
  <si>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</si>
  <si>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</si>
  <si>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</si>
  <si>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</si>
  <si>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</si>
  <si>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</si>
  <si>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</si>
  <si>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</si>
  <si>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</si>
  <si>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</si>
  <si>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</si>
  <si>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</si>
  <si>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</si>
  <si>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</si>
  <si>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</si>
  <si>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</si>
  <si>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</si>
  <si>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</si>
  <si>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</si>
  <si>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</si>
  <si>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</si>
  <si>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</si>
  <si>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</si>
  <si>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</si>
  <si>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</si>
  <si>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</si>
  <si>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</si>
  <si>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</si>
  <si>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</si>
  <si>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</si>
  <si>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</si>
  <si>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</si>
  <si>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</si>
  <si>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</si>
  <si>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</si>
  <si>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</si>
  <si>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</si>
  <si>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</si>
  <si>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</si>
  <si>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</si>
  <si>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</si>
  <si>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</si>
  <si>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</si>
  <si>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</si>
  <si>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</si>
  <si>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</si>
  <si>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</si>
  <si>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</si>
  <si>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</si>
  <si>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</si>
  <si>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</si>
  <si>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</si>
  <si>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</si>
  <si>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</si>
  <si>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</si>
  <si>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</si>
  <si>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</si>
  <si>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</si>
  <si>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</si>
  <si>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</si>
  <si>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</si>
  <si>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</si>
  <si>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</si>
  <si>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</si>
  <si>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</si>
  <si>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</si>
  <si>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</si>
  <si>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</si>
  <si>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</si>
  <si>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</si>
  <si>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</si>
  <si>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</si>
  <si>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</si>
  <si>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</si>
  <si>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</si>
  <si>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</si>
  <si>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</si>
  <si>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</si>
  <si>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</si>
  <si>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</si>
  <si>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</si>
  <si>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</si>
  <si>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</si>
  <si>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</si>
  <si>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</si>
  <si>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</si>
  <si>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</si>
  <si>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</si>
  <si>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</si>
  <si>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</si>
  <si>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</si>
  <si>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</si>
  <si>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</si>
  <si>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</si>
  <si>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</si>
  <si>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</si>
  <si>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</si>
  <si>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</si>
  <si>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</si>
  <si>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</si>
  <si>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</si>
  <si>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</si>
  <si>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</si>
  <si>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</si>
  <si>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</si>
  <si>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</si>
  <si>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</si>
  <si>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</si>
  <si>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</si>
  <si>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</si>
  <si>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</si>
  <si>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</si>
  <si>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</si>
  <si>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</si>
  <si>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</si>
  <si>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</si>
  <si>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</si>
  <si>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</si>
  <si>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</si>
  <si>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</si>
  <si>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</si>
  <si>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</si>
  <si>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</si>
  <si>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</si>
  <si>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</si>
  <si>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</si>
  <si>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</si>
  <si>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</si>
  <si>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</si>
  <si>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</si>
  <si>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</si>
  <si>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</si>
  <si>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</si>
  <si>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</si>
  <si>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</si>
  <si>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</si>
  <si>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</si>
  <si>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</si>
  <si>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</si>
  <si>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</si>
  <si>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</si>
  <si>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</si>
  <si>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</si>
  <si>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</si>
  <si>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</si>
  <si>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</si>
  <si>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</si>
  <si>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</si>
  <si>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</si>
  <si>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</si>
  <si>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</si>
  <si>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</si>
  <si>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</si>
  <si>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</si>
  <si>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</si>
  <si>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</si>
  <si>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</si>
  <si>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</si>
  <si>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</si>
  <si>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</si>
  <si>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</si>
  <si>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</si>
  <si>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</si>
  <si>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</si>
  <si>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</si>
  <si>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</si>
  <si>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</si>
  <si>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</si>
  <si>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</si>
  <si>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</si>
  <si>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</si>
  <si>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</si>
  <si>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</si>
  <si>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</si>
  <si>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</si>
  <si>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</si>
  <si>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</si>
  <si>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</si>
  <si>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</si>
  <si>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</si>
  <si>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</si>
  <si>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</si>
  <si>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</si>
  <si>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</si>
  <si>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</si>
  <si>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</si>
  <si>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</si>
  <si>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</si>
  <si>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</si>
  <si>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</si>
  <si>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</si>
  <si>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</si>
  <si>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</si>
  <si>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</si>
  <si>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</si>
  <si>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</si>
  <si>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</si>
  <si>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</si>
  <si>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</si>
  <si>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</si>
  <si>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</si>
  <si>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</si>
  <si>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</si>
  <si>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</si>
  <si>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</si>
  <si>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</si>
  <si>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</si>
  <si>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</si>
  <si>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</si>
  <si>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</si>
  <si>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</si>
  <si>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</si>
  <si>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</si>
  <si>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</si>
  <si>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</si>
  <si>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</si>
  <si>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</si>
  <si>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</si>
  <si>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</si>
  <si>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</si>
  <si>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</si>
  <si>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</si>
  <si>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</si>
  <si>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</si>
  <si>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</si>
  <si>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</si>
  <si>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</si>
  <si>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</si>
  <si>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</si>
  <si>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</si>
  <si>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</si>
  <si>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</si>
  <si>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</si>
  <si>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</si>
  <si>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</si>
  <si>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</si>
  <si>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</si>
  <si>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</si>
  <si>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</si>
  <si>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</si>
  <si>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</si>
  <si>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</si>
  <si>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</si>
  <si>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</si>
  <si>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</si>
  <si>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</si>
  <si>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</si>
  <si>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</si>
  <si>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</si>
  <si>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</si>
  <si>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</si>
  <si>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</si>
  <si>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</si>
  <si>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</si>
  <si>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</si>
  <si>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</si>
  <si>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</si>
  <si>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</si>
  <si>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</si>
  <si>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</si>
  <si>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</si>
  <si>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</si>
  <si>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</si>
  <si>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</si>
  <si>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</si>
  <si>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</si>
  <si>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</si>
  <si>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</si>
  <si>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</si>
  <si>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</si>
  <si>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</si>
  <si>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</si>
  <si>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</si>
  <si>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</si>
  <si>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</si>
  <si>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</si>
  <si>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</si>
  <si>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</si>
  <si>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</si>
  <si>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</si>
  <si>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</si>
  <si>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</si>
  <si>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</si>
  <si>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</si>
  <si>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</si>
  <si>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</si>
  <si>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</si>
  <si>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</si>
  <si>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</si>
  <si>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</si>
  <si>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</si>
  <si>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</si>
  <si>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</si>
  <si>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</si>
  <si>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</si>
  <si>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</si>
  <si>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</si>
  <si>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</si>
  <si>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</si>
  <si>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</si>
  <si>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</si>
  <si>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</si>
  <si>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</si>
  <si>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</si>
  <si>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</si>
  <si>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</si>
  <si>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</si>
  <si>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</si>
  <si>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</si>
  <si>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</si>
  <si>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</si>
  <si>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</si>
  <si>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</si>
  <si>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</si>
  <si>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</si>
  <si>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</si>
  <si>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</si>
  <si>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</si>
  <si>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</si>
  <si>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</si>
  <si>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</si>
  <si>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</si>
  <si>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</si>
  <si>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</si>
  <si>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</si>
  <si>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</si>
  <si>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</si>
  <si>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</si>
  <si>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</si>
  <si>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</si>
  <si>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</si>
  <si>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</si>
  <si>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</si>
  <si>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</si>
  <si>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</si>
  <si>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</si>
  <si>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</si>
  <si>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</si>
  <si>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</si>
  <si>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</si>
  <si>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</si>
  <si>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</si>
  <si>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</si>
  <si>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</si>
  <si>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</si>
  <si>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</si>
  <si>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</si>
  <si>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</si>
  <si>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</si>
  <si>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</si>
  <si>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</si>
  <si>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</si>
  <si>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</si>
  <si>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</si>
  <si>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</si>
  <si>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</si>
  <si>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</si>
  <si>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</si>
  <si>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</si>
  <si>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</si>
  <si>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</si>
  <si>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</si>
  <si>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</si>
  <si>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</si>
  <si>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</si>
  <si>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</si>
  <si>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</si>
  <si>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</si>
  <si>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</si>
  <si>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</si>
  <si>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</si>
  <si>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</si>
  <si>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</si>
  <si>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</si>
  <si>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</si>
  <si>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</si>
  <si>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</si>
  <si>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</si>
  <si>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</si>
  <si>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</si>
  <si>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</si>
  <si>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</si>
  <si>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</si>
  <si>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</si>
  <si>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</si>
  <si>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</si>
  <si>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</si>
  <si>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</si>
  <si>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</si>
  <si>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</si>
  <si>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</si>
  <si>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</si>
  <si>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</si>
  <si>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</si>
  <si>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</si>
  <si>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</si>
  <si>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</si>
  <si>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</si>
  <si>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</si>
  <si>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</si>
  <si>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</si>
  <si>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</si>
  <si>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</si>
  <si>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</si>
  <si>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</si>
  <si>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</si>
  <si>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</si>
  <si>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</si>
  <si>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</si>
  <si>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</si>
  <si>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</si>
  <si>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</si>
  <si>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</si>
  <si>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</si>
  <si>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</si>
  <si>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</si>
  <si>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</si>
  <si>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</si>
  <si>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</si>
  <si>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</si>
  <si>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</si>
  <si>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</si>
  <si>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</si>
  <si>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</si>
  <si>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</si>
  <si>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</si>
  <si>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</si>
  <si>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</si>
  <si>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</si>
  <si>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</si>
  <si>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</si>
  <si>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</si>
  <si>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</si>
  <si>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</si>
  <si>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</si>
  <si>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</si>
  <si>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</si>
  <si>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</si>
  <si>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</si>
  <si>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</si>
  <si>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</si>
  <si>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</si>
  <si>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</si>
  <si>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</si>
  <si>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</si>
  <si>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</si>
  <si>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</si>
  <si>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</si>
  <si>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</si>
  <si>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</si>
  <si>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</si>
  <si>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</si>
  <si>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</si>
  <si>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</si>
  <si>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</si>
  <si>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</si>
  <si>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</si>
  <si>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</si>
  <si>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</si>
  <si>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</si>
  <si>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</si>
  <si>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</si>
  <si>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</si>
  <si>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</si>
  <si>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</si>
  <si>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</si>
  <si>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</si>
  <si>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</si>
  <si>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</si>
  <si>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</si>
  <si>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</si>
  <si>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</si>
  <si>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</si>
  <si>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</si>
  <si>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</si>
  <si>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</si>
  <si>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</si>
  <si>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</si>
  <si>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</si>
  <si>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</si>
  <si>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</si>
  <si>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</si>
  <si>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</si>
  <si>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</si>
  <si>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</si>
  <si>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</si>
  <si>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</si>
  <si>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</si>
  <si>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</si>
  <si>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</si>
  <si>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</si>
  <si>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</si>
  <si>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</si>
  <si>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</si>
  <si>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</si>
  <si>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</si>
  <si>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</si>
  <si>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</si>
  <si>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</si>
  <si>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</si>
  <si>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</si>
  <si>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</si>
  <si>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</si>
  <si>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</si>
  <si>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</si>
  <si>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</si>
  <si>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</si>
  <si>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</si>
  <si>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</si>
  <si>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</si>
  <si>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</si>
  <si>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</si>
  <si>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</si>
  <si>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</si>
  <si>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</si>
  <si>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</si>
  <si>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</si>
  <si>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</si>
  <si>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</si>
  <si>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</si>
  <si>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</si>
  <si>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</si>
  <si>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</si>
  <si>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</si>
  <si>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</si>
  <si>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</si>
  <si>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</si>
  <si>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</si>
  <si>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</si>
  <si>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</si>
  <si>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</si>
  <si>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</si>
  <si>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</si>
  <si>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</si>
  <si>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</si>
  <si>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</si>
  <si>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</si>
  <si>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</si>
  <si>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</si>
  <si>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</si>
  <si>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</si>
  <si>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</si>
  <si>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</si>
  <si>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</si>
  <si>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</si>
  <si>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</si>
  <si>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</si>
  <si>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</si>
  <si>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</si>
  <si>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</si>
  <si>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</si>
  <si>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</si>
  <si>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</si>
  <si>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</si>
  <si>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</si>
  <si>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</si>
  <si>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</si>
  <si>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</si>
  <si>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</si>
  <si>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</si>
  <si>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</si>
  <si>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</si>
  <si>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</si>
  <si>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</si>
  <si>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</si>
  <si>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</si>
  <si>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</si>
  <si>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</si>
  <si>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</si>
  <si>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</si>
  <si>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</si>
  <si>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</si>
  <si>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</si>
  <si>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</si>
  <si>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</si>
  <si>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</si>
  <si>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</si>
  <si>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</si>
  <si>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</si>
  <si>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</si>
  <si>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</si>
  <si>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</si>
  <si>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</si>
  <si>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</si>
  <si>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</si>
  <si>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</si>
  <si>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</si>
  <si>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</si>
  <si>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</si>
  <si>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</si>
  <si>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</si>
  <si>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</si>
  <si>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</si>
  <si>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</si>
  <si>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</si>
  <si>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</si>
  <si>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</si>
  <si>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</si>
  <si>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</si>
  <si>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</si>
  <si>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</si>
  <si>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</si>
  <si>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</si>
  <si>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</si>
  <si>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</si>
  <si>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</si>
  <si>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</si>
  <si>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</si>
  <si>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</si>
  <si>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</si>
  <si>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</si>
  <si>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</si>
  <si>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</si>
  <si>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</si>
  <si>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</si>
  <si>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</si>
  <si>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</si>
  <si>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</si>
  <si>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</si>
  <si>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</si>
  <si>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</si>
  <si>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</si>
  <si>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</si>
  <si>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</si>
  <si>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</si>
  <si>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</si>
  <si>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</si>
  <si>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</si>
  <si>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</si>
  <si>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</si>
  <si>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</si>
  <si>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</si>
  <si>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</si>
  <si>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</si>
  <si>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</si>
  <si>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</si>
  <si>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</si>
  <si>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</si>
  <si>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</si>
  <si>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</si>
  <si>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</si>
  <si>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</si>
  <si>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</si>
  <si>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</si>
  <si>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</si>
  <si>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</si>
  <si>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</si>
  <si>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</si>
  <si>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</si>
  <si>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</si>
  <si>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</si>
  <si>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</si>
  <si>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</si>
  <si>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</si>
  <si>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</si>
  <si>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</si>
  <si>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</si>
  <si>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</si>
  <si>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</si>
  <si>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</si>
  <si>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</si>
  <si>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</si>
  <si>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</si>
  <si>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</si>
  <si>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</si>
  <si>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</si>
  <si>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</si>
  <si>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</si>
  <si>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</si>
  <si>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</si>
  <si>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</si>
  <si>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</si>
  <si>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</si>
  <si>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</si>
  <si>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</si>
  <si>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</si>
  <si>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</si>
  <si>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</si>
  <si>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</si>
  <si>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</si>
  <si>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</si>
  <si>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</si>
  <si>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</si>
  <si>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</si>
  <si>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</si>
  <si>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</si>
  <si>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</si>
  <si>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</si>
  <si>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</si>
  <si>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</si>
  <si>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</si>
  <si>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</si>
  <si>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</si>
  <si>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</si>
  <si>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</si>
  <si>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</si>
  <si>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</si>
  <si>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</si>
  <si>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</si>
  <si>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</si>
  <si>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</si>
  <si>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</si>
  <si>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</si>
  <si>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</si>
  <si>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</si>
  <si>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</si>
  <si>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</si>
  <si>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</si>
  <si>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</si>
  <si>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</si>
  <si>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</si>
  <si>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</si>
  <si>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</si>
  <si>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</si>
  <si>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</si>
  <si>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</si>
  <si>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</si>
  <si>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</si>
  <si>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</si>
  <si>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</si>
  <si>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</si>
  <si>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</si>
  <si>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</si>
  <si>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</si>
  <si>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</si>
  <si>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</si>
  <si>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</si>
  <si>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</si>
  <si>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</si>
  <si>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</si>
  <si>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</si>
  <si>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</si>
  <si>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</si>
  <si>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</si>
  <si>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</si>
  <si>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</si>
  <si>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</si>
  <si>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</si>
  <si>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</si>
  <si>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</si>
  <si>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</si>
  <si>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</si>
  <si>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</si>
  <si>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</si>
  <si>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</si>
  <si>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</si>
  <si>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</si>
  <si>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</si>
  <si>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</si>
  <si>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</si>
  <si>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</si>
  <si>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</si>
  <si>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</si>
  <si>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</si>
  <si>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</si>
  <si>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</si>
  <si>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</si>
  <si>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</si>
  <si>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</si>
  <si>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</si>
  <si>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</si>
  <si>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</si>
  <si>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</si>
  <si>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</si>
  <si>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</si>
  <si>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</si>
  <si>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</si>
  <si>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</si>
  <si>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</si>
  <si>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</si>
  <si>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</si>
  <si>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</si>
  <si>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</si>
  <si>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</si>
  <si>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</si>
  <si>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</si>
  <si>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</si>
  <si>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</si>
  <si>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</si>
  <si>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</si>
  <si>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</si>
  <si>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</si>
  <si>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</si>
  <si>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</si>
  <si>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</si>
  <si>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</si>
  <si>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</si>
  <si>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</si>
  <si>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</si>
  <si>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</si>
  <si>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</si>
  <si>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</si>
  <si>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</si>
  <si>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</si>
  <si>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</si>
  <si>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</si>
  <si>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</si>
  <si>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</si>
  <si>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</si>
  <si>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</si>
  <si>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</si>
  <si>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</si>
  <si>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</si>
  <si>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</si>
  <si>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</si>
  <si>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</si>
  <si>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</si>
  <si>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</si>
  <si>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</si>
  <si>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</si>
  <si>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</si>
  <si>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</si>
  <si>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</si>
  <si>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</si>
  <si>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</si>
  <si>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</si>
  <si>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</si>
  <si>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</si>
  <si>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</si>
  <si>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</si>
  <si>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</si>
  <si>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</si>
  <si>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</si>
  <si>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</si>
  <si>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</si>
  <si>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</si>
  <si>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</si>
  <si>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</si>
  <si>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</si>
  <si>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</si>
  <si>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</si>
  <si>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</si>
  <si>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</si>
  <si>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</si>
  <si>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</si>
  <si>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</si>
  <si>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</si>
  <si>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</si>
  <si>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</si>
  <si>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</si>
  <si>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</si>
  <si>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</si>
  <si>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</si>
  <si>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</si>
  <si>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</si>
  <si>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</si>
  <si>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</si>
  <si>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</si>
  <si>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</si>
  <si>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</si>
  <si>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</si>
  <si>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</si>
  <si>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</si>
  <si>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</si>
  <si>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</si>
  <si>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</si>
  <si>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</si>
  <si>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</si>
  <si>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</si>
  <si>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</si>
  <si>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</si>
  <si>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</si>
  <si>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</si>
  <si>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</si>
  <si>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</si>
  <si>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</si>
  <si>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</si>
  <si>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</si>
  <si>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</si>
  <si>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</si>
  <si>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</si>
  <si>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</si>
  <si>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</si>
  <si>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</si>
  <si>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</si>
  <si>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</si>
  <si>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</si>
  <si>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</si>
  <si>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</si>
  <si>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</si>
  <si>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</si>
  <si>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</si>
  <si>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</si>
  <si>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</si>
  <si>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</si>
  <si>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</si>
  <si>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</si>
  <si>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</si>
  <si>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</si>
  <si>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</si>
  <si>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</si>
  <si>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</si>
  <si>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</si>
  <si>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</si>
  <si>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</si>
  <si>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</si>
  <si>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</si>
  <si>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</si>
  <si>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</si>
  <si>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</si>
  <si>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</si>
  <si>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</si>
  <si>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</si>
  <si>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</si>
  <si>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</si>
  <si>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</si>
  <si>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</si>
  <si>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</si>
  <si>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</si>
  <si>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</si>
  <si>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</si>
  <si>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</si>
  <si>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</si>
  <si>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</si>
  <si>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</si>
  <si>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</si>
  <si>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</si>
  <si>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</si>
  <si>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</si>
  <si>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</si>
  <si>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</si>
  <si>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</si>
  <si>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</si>
  <si>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</si>
  <si>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</si>
  <si>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</si>
  <si>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</si>
  <si>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</si>
  <si>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</si>
  <si>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</si>
  <si>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</si>
  <si>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</si>
  <si>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</si>
  <si>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</si>
  <si>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</si>
  <si>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</si>
  <si>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</si>
  <si>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</si>
  <si>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</si>
  <si>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</si>
  <si>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</si>
  <si>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</si>
  <si>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</si>
  <si>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</si>
  <si>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</si>
  <si>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</si>
  <si>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</si>
  <si>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</si>
  <si>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</si>
  <si>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</si>
  <si>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</si>
  <si>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</si>
  <si>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</si>
  <si>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</si>
  <si>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</si>
  <si>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</si>
  <si>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</si>
  <si>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</si>
  <si>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</si>
  <si>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</si>
  <si>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</si>
  <si>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</si>
  <si>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</si>
  <si>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</si>
  <si>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</si>
  <si>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</si>
  <si>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</si>
  <si>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</si>
  <si>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</si>
  <si>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</si>
  <si>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</si>
  <si>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</si>
  <si>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</si>
  <si>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</si>
  <si>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</si>
  <si>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</si>
  <si>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</si>
  <si>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</si>
  <si>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</si>
  <si>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</si>
  <si>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</si>
  <si>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</si>
  <si>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</si>
  <si>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</si>
  <si>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</si>
  <si>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</si>
  <si>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</si>
  <si>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</si>
  <si>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</si>
  <si>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</si>
  <si>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</si>
  <si>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</si>
  <si>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</si>
  <si>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</si>
  <si>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</si>
  <si>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</si>
  <si>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</si>
  <si>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</si>
  <si>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</si>
  <si>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</si>
  <si>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</si>
  <si>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</si>
  <si>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</si>
  <si>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</si>
  <si>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</si>
  <si>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</si>
  <si>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</si>
  <si>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</si>
  <si>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</si>
  <si>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</si>
  <si>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</si>
  <si>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</si>
  <si>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</si>
  <si>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</si>
  <si>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</si>
  <si>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</si>
  <si>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</si>
  <si>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</si>
  <si>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</si>
  <si>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</si>
  <si>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</si>
  <si>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</si>
  <si>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</si>
  <si>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</si>
  <si>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</si>
  <si>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</si>
  <si>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</si>
  <si>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</si>
  <si>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</si>
  <si>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</si>
  <si>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</si>
  <si>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</si>
  <si>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</si>
  <si>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</si>
  <si>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</si>
  <si>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</si>
  <si>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</si>
  <si>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</si>
  <si>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</si>
  <si>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</si>
  <si>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</si>
  <si>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</si>
  <si>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</si>
  <si>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</si>
  <si>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</si>
  <si>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</si>
  <si>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</si>
  <si>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</si>
  <si>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</si>
  <si>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</si>
  <si>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</si>
  <si>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</si>
  <si>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</si>
  <si>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</si>
  <si>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</si>
  <si>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</si>
  <si>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</si>
  <si>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</si>
  <si>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</si>
  <si>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</si>
  <si>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</si>
  <si>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</si>
  <si>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</si>
  <si>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</si>
  <si>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</si>
  <si>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</si>
  <si>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</si>
  <si>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</si>
  <si>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</si>
  <si>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</si>
  <si>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</si>
  <si>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</si>
  <si>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</si>
  <si>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</si>
  <si>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</si>
  <si>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</si>
  <si>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</si>
  <si>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</si>
  <si>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</si>
  <si>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</si>
  <si>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</si>
  <si>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</si>
  <si>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</si>
  <si>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</si>
  <si>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</si>
  <si>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</si>
  <si>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</si>
  <si>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</si>
  <si>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</si>
  <si>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</si>
  <si>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</si>
  <si>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</si>
  <si>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</si>
  <si>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</si>
  <si>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</si>
  <si>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</si>
  <si>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</si>
  <si>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</si>
  <si>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</si>
  <si>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</si>
  <si>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</si>
  <si>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</si>
  <si>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</si>
  <si>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</si>
  <si>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</si>
  <si>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</si>
  <si>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</si>
  <si>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</si>
  <si>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</si>
  <si>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</si>
  <si>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</si>
  <si>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</si>
  <si>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</si>
  <si>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</si>
  <si>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</si>
  <si>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</si>
  <si>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</si>
  <si>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</si>
  <si>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</si>
  <si>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</si>
  <si>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</si>
  <si>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</si>
  <si>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</si>
  <si>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</si>
  <si>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</si>
  <si>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</si>
  <si>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</si>
  <si>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</si>
  <si>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</si>
  <si>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</si>
  <si>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</si>
  <si>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</si>
  <si>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</si>
  <si>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</si>
  <si>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</si>
  <si>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</si>
  <si>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</si>
  <si>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</si>
  <si>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</si>
  <si>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</si>
  <si>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</si>
  <si>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</si>
  <si>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</si>
  <si>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</si>
  <si>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</si>
  <si>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</si>
  <si>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</si>
  <si>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</si>
  <si>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</si>
  <si>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</si>
  <si>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</si>
  <si>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</si>
  <si>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</si>
  <si>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</si>
  <si>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</si>
  <si>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</si>
  <si>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</si>
  <si>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</si>
  <si>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</si>
  <si>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</si>
  <si>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</si>
  <si>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</si>
  <si>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</si>
  <si>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</si>
  <si>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</si>
  <si>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</si>
  <si>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</si>
  <si>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</si>
  <si>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</si>
  <si>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</si>
  <si>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</si>
  <si>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</si>
  <si>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</si>
  <si>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</si>
  <si>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</si>
  <si>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</si>
  <si>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</si>
  <si>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</si>
  <si>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</si>
  <si>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</si>
  <si>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</si>
  <si>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</si>
  <si>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</si>
  <si>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</si>
  <si>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</si>
  <si>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</si>
  <si>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</si>
  <si>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</si>
  <si>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</si>
  <si>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</si>
  <si>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</si>
  <si>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</si>
  <si>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</si>
  <si>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</si>
  <si>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</si>
  <si>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</si>
  <si>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</si>
  <si>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</si>
  <si>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</si>
  <si>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</si>
  <si>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</si>
  <si>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</si>
  <si>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</si>
  <si>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</si>
  <si>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</si>
  <si>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</si>
  <si>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</si>
  <si>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</si>
  <si>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</si>
  <si>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</si>
  <si>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</si>
  <si>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</si>
  <si>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</si>
  <si>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</si>
  <si>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</si>
  <si>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</si>
  <si>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</si>
  <si>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</si>
  <si>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</si>
  <si>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</si>
  <si>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</si>
  <si>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</si>
  <si>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</si>
  <si>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</si>
  <si>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</si>
  <si>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</si>
  <si>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</si>
  <si>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</si>
  <si>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</si>
  <si>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</si>
  <si>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</si>
  <si>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</si>
  <si>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</si>
  <si>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</si>
  <si>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</si>
  <si>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</si>
  <si>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</si>
  <si>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</si>
  <si>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</si>
  <si>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</si>
  <si>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</si>
  <si>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</si>
  <si>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</si>
  <si>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</si>
  <si>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</si>
  <si>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</si>
  <si>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</si>
  <si>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</si>
  <si>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</si>
  <si>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</si>
  <si>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</si>
  <si>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</si>
  <si>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</si>
  <si>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</si>
  <si>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</si>
  <si>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</si>
  <si>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</si>
  <si>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</si>
  <si>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</si>
  <si>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</si>
  <si>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</si>
  <si>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</si>
  <si>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</si>
  <si>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</si>
  <si>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</si>
  <si>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</si>
  <si>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</si>
  <si>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</si>
  <si>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</si>
  <si>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</si>
  <si>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</si>
  <si>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</si>
  <si>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</si>
  <si>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</si>
  <si>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</si>
  <si>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</si>
  <si>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</si>
  <si>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</si>
  <si>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</si>
  <si>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</si>
  <si>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</si>
  <si>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</si>
  <si>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</si>
  <si>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</si>
  <si>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</si>
  <si>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</si>
  <si>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</si>
  <si>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</si>
  <si>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</si>
  <si>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</si>
  <si>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</si>
  <si>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</si>
  <si>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</si>
  <si>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</si>
  <si>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</si>
  <si>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</si>
  <si>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</si>
  <si>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</si>
  <si>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</si>
  <si>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</si>
  <si>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</si>
  <si>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</si>
  <si>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</si>
  <si>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</si>
  <si>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</si>
  <si>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</si>
  <si>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</si>
  <si>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</si>
  <si>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</si>
  <si>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</si>
  <si>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</si>
  <si>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</si>
  <si>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</si>
  <si>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</si>
  <si>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</si>
  <si>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</si>
  <si>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</si>
  <si>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</si>
  <si>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</si>
  <si>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</si>
  <si>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</si>
  <si>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</si>
  <si>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</si>
  <si>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</si>
  <si>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</si>
  <si>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</si>
  <si>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</si>
  <si>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</si>
  <si>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</si>
  <si>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</si>
  <si>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</si>
  <si>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</si>
  <si>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</si>
  <si>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</si>
  <si>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</si>
  <si>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</si>
  <si>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</si>
  <si>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</si>
  <si>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</si>
  <si>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</si>
  <si>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</si>
  <si>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</si>
  <si>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</si>
  <si>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</si>
  <si>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</si>
  <si>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</si>
  <si>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</si>
  <si>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</si>
  <si>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</si>
  <si>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</si>
  <si>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</si>
  <si>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</si>
  <si>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</si>
  <si>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</si>
  <si>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</si>
  <si>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</si>
  <si>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</si>
  <si>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</si>
  <si>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</si>
  <si>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</si>
  <si>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</si>
  <si>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</si>
  <si>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</si>
  <si>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</si>
  <si>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</si>
  <si>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</si>
  <si>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</si>
  <si>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</si>
  <si>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</si>
  <si>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</si>
  <si>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</si>
  <si>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</si>
  <si>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</si>
  <si>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</si>
  <si>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</si>
  <si>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</si>
  <si>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</si>
  <si>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</si>
  <si>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</si>
  <si>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</si>
  <si>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</si>
  <si>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</si>
  <si>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</si>
  <si>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</si>
  <si>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</si>
  <si>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</si>
  <si>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</si>
  <si>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</si>
  <si>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</si>
  <si>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</si>
  <si>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</si>
  <si>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</si>
  <si>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</si>
  <si>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</si>
  <si>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</si>
  <si>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</si>
  <si>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</si>
  <si>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</si>
  <si>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</si>
  <si>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</si>
  <si>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</si>
  <si>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</si>
  <si>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</si>
  <si>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</si>
  <si>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</si>
  <si>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</si>
  <si>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</si>
  <si>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</si>
  <si>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</si>
  <si>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</si>
  <si>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</si>
  <si>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</si>
  <si>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</si>
  <si>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</si>
  <si>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</si>
  <si>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</si>
  <si>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</si>
  <si>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</si>
  <si>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</si>
  <si>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</si>
  <si>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</si>
  <si>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</si>
  <si>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</si>
  <si>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</si>
  <si>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</si>
  <si>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</si>
  <si>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</si>
  <si>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</si>
  <si>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</si>
  <si>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</si>
  <si>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</si>
  <si>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</si>
  <si>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</si>
  <si>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</si>
  <si>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</si>
  <si>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</si>
  <si>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</si>
  <si>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</si>
  <si>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</si>
  <si>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</si>
  <si>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</si>
  <si>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</si>
  <si>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</si>
  <si>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</si>
  <si>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</si>
  <si>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</si>
  <si>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</si>
  <si>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</si>
  <si>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</si>
  <si>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</si>
  <si>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</si>
  <si>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</si>
  <si>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</si>
  <si>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</si>
  <si>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</si>
  <si>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</si>
  <si>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</si>
  <si>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</si>
  <si>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</si>
  <si>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</si>
  <si>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</si>
  <si>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</si>
  <si>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</si>
  <si>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</si>
  <si>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</si>
  <si>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</si>
  <si>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</si>
  <si>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</si>
  <si>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</si>
  <si>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</si>
  <si>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</si>
  <si>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</si>
  <si>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</si>
  <si>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</si>
  <si>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</si>
  <si>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</si>
  <si>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</si>
  <si>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</si>
  <si>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</si>
  <si>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</si>
  <si>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</si>
  <si>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</si>
  <si>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</si>
  <si>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</si>
  <si>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</si>
  <si>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</si>
  <si>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</si>
  <si>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</si>
  <si>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</si>
  <si>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</si>
  <si>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</si>
  <si>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</si>
  <si>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</si>
  <si>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</si>
  <si>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</si>
  <si>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</si>
  <si>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</si>
  <si>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</si>
  <si>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</si>
  <si>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</si>
  <si>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</si>
  <si>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</si>
  <si>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</si>
  <si>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</si>
  <si>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</si>
  <si>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</si>
  <si>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</si>
  <si>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</si>
  <si>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</si>
  <si>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</si>
  <si>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</si>
  <si>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</si>
  <si>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</si>
  <si>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</si>
  <si>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</si>
  <si>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</si>
  <si>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</si>
  <si>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</si>
  <si>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</si>
  <si>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</si>
  <si>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</si>
  <si>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</si>
  <si>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</si>
  <si>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</si>
  <si>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</si>
  <si>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</si>
  <si>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</si>
  <si>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</si>
  <si>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</si>
  <si>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</si>
  <si>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</si>
  <si>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</si>
  <si>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</si>
  <si>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</si>
  <si>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</si>
  <si>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</si>
  <si>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</si>
  <si>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</si>
  <si>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</si>
  <si>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</si>
  <si>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</si>
  <si>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</si>
  <si>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</si>
  <si>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</si>
  <si>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</si>
  <si>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</si>
  <si>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</si>
  <si>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</si>
  <si>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</si>
  <si>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</si>
  <si>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</si>
  <si>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</si>
  <si>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</si>
  <si>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</si>
  <si>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</si>
  <si>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</si>
  <si>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</si>
  <si>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</si>
  <si>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</si>
  <si>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</si>
  <si>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</si>
  <si>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</si>
  <si>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</si>
  <si>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</si>
  <si>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</si>
  <si>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</si>
  <si>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</si>
  <si>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</si>
  <si>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</si>
  <si>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</si>
  <si>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</si>
  <si>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</si>
  <si>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</si>
  <si>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</si>
  <si>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</si>
  <si>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</si>
  <si>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</si>
  <si>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</si>
  <si>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</si>
  <si>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</si>
  <si>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</si>
  <si>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</si>
  <si>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</si>
  <si>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</si>
  <si>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</si>
  <si>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</si>
  <si>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</si>
  <si>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</si>
  <si>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</si>
  <si>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</si>
  <si>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</si>
  <si>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</si>
  <si>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</si>
  <si>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</si>
  <si>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</si>
  <si>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</si>
  <si>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</si>
  <si>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</si>
  <si>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</si>
  <si>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</si>
  <si>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</si>
  <si>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</si>
  <si>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</si>
  <si>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</si>
  <si>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</si>
  <si>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</si>
  <si>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</si>
  <si>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</si>
  <si>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</si>
  <si>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</si>
  <si>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</si>
  <si>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</si>
  <si>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</si>
  <si>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</si>
  <si>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</si>
  <si>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</si>
  <si>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</si>
  <si>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</si>
  <si>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</si>
  <si>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</si>
  <si>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</si>
  <si>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</si>
  <si>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</si>
  <si>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</si>
  <si>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</si>
  <si>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</si>
  <si>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</si>
  <si>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</si>
  <si>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</si>
  <si>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</si>
  <si>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</si>
  <si>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</si>
  <si>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</si>
  <si>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</si>
  <si>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</si>
  <si>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</si>
  <si>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</si>
  <si>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</si>
  <si>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</si>
  <si>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</si>
  <si>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</si>
  <si>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</si>
  <si>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</si>
  <si>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</si>
  <si>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</si>
  <si>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</si>
  <si>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</si>
  <si>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</si>
  <si>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</si>
  <si>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</si>
  <si>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</si>
  <si>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</si>
  <si>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</si>
  <si>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</si>
  <si>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</si>
  <si>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</si>
  <si>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</si>
  <si>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</si>
  <si>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</si>
  <si>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</si>
  <si>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</si>
  <si>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</si>
  <si>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</si>
  <si>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</si>
  <si>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</si>
  <si>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</si>
  <si>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</si>
  <si>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</si>
  <si>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</si>
  <si>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</si>
  <si>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</si>
  <si>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</si>
  <si>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</si>
  <si>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</si>
  <si>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</si>
  <si>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</si>
  <si>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</si>
  <si>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</si>
  <si>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</si>
  <si>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</si>
  <si>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</si>
  <si>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</si>
  <si>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</si>
  <si>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</si>
  <si>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</si>
  <si>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</si>
  <si>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</si>
  <si>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</si>
  <si>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</si>
  <si>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</si>
  <si>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</si>
  <si>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</si>
  <si>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</si>
  <si>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</si>
  <si>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</si>
  <si>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</si>
  <si>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</si>
  <si>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</si>
  <si>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</si>
  <si>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</si>
  <si>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</si>
  <si>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</si>
  <si>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</si>
  <si>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</si>
  <si>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</si>
  <si>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</si>
  <si>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</si>
  <si>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</si>
  <si>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</si>
  <si>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</si>
  <si>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</si>
  <si>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</si>
  <si>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</si>
  <si>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</si>
  <si>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</si>
  <si>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</si>
  <si>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</si>
  <si>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</si>
  <si>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</si>
  <si>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</si>
  <si>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</si>
  <si>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</si>
  <si>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</si>
  <si>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</si>
  <si>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</si>
  <si>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</si>
  <si>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</si>
  <si>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</si>
  <si>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</si>
  <si>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</si>
  <si>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</si>
  <si>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</si>
  <si>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</si>
  <si>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</si>
  <si>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</si>
  <si>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</si>
  <si>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</si>
  <si>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</si>
  <si>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</si>
  <si>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</si>
  <si>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</si>
  <si>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</si>
  <si>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</si>
  <si>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</si>
  <si>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</si>
  <si>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</si>
  <si>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</si>
  <si>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</si>
  <si>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</si>
  <si>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</si>
  <si>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</si>
  <si>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</si>
  <si>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</si>
  <si>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</si>
  <si>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</si>
  <si>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</si>
  <si>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</si>
  <si>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</si>
  <si>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</si>
  <si>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</si>
  <si>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</si>
  <si>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</si>
  <si>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</si>
  <si>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</si>
  <si>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</si>
  <si>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</si>
  <si>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</si>
  <si>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</si>
  <si>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</si>
  <si>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</si>
  <si>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</si>
  <si>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</si>
  <si>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</si>
  <si>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</si>
  <si>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</si>
  <si>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</si>
  <si>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</si>
  <si>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</si>
  <si>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</si>
  <si>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</si>
  <si>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</si>
  <si>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</si>
  <si>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</si>
  <si>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</si>
  <si>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</si>
  <si>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</si>
  <si>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</si>
  <si>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</si>
  <si>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</si>
  <si>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</si>
  <si>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</si>
  <si>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</si>
  <si>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</si>
  <si>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</si>
  <si>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</si>
  <si>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</si>
  <si>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</si>
  <si>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</si>
  <si>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</si>
  <si>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</si>
  <si>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</si>
  <si>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</si>
  <si>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</si>
  <si>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</si>
  <si>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</si>
  <si>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</si>
  <si>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</si>
  <si>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</si>
  <si>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</si>
  <si>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</si>
  <si>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</si>
  <si>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</si>
  <si>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</si>
  <si>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</si>
  <si>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</si>
  <si>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</si>
  <si>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</si>
  <si>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</si>
  <si>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</si>
  <si>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</si>
  <si>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</si>
  <si>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</si>
  <si>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</si>
  <si>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</si>
  <si>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</si>
  <si>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</si>
  <si>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</si>
  <si>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</si>
  <si>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</si>
  <si>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</si>
  <si>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</si>
  <si>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</si>
  <si>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</si>
  <si>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</si>
  <si>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</si>
  <si>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</si>
  <si>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</si>
  <si>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</si>
  <si>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</si>
  <si>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</si>
  <si>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</si>
  <si>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</si>
  <si>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</si>
  <si>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</si>
  <si>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</si>
  <si>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</si>
  <si>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</si>
  <si>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</si>
  <si>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</si>
  <si>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</si>
  <si>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</si>
  <si>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</si>
  <si>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</si>
  <si>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</si>
  <si>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</si>
  <si>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</si>
  <si>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</si>
  <si>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</si>
  <si>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</si>
  <si>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</si>
  <si>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</si>
  <si>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</si>
  <si>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</si>
  <si>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</si>
  <si>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</si>
  <si>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</si>
  <si>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</si>
  <si>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</si>
  <si>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</si>
  <si>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</si>
  <si>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</si>
  <si>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</si>
  <si>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</si>
  <si>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</si>
  <si>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</si>
  <si>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</si>
  <si>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</si>
  <si>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</si>
  <si>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</si>
  <si>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</si>
  <si>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</si>
  <si>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</si>
  <si>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</si>
  <si>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</si>
  <si>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</si>
  <si>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</si>
  <si>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</si>
  <si>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</si>
  <si>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</si>
  <si>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</si>
  <si>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</si>
  <si>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</si>
  <si>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</si>
  <si>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</si>
  <si>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</si>
  <si>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</si>
  <si>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</si>
  <si>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</si>
  <si>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</si>
  <si>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</si>
  <si>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</si>
  <si>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</si>
  <si>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</si>
  <si>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</si>
  <si>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</si>
  <si>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</si>
  <si>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</si>
  <si>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</si>
  <si>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</si>
  <si>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</si>
  <si>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</si>
  <si>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</si>
  <si>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</si>
  <si>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</si>
  <si>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</si>
  <si>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</si>
  <si>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</si>
  <si>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</si>
  <si>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</si>
  <si>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</si>
  <si>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</si>
  <si>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</si>
  <si>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</si>
  <si>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</si>
  <si>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</si>
  <si>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</si>
  <si>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</si>
  <si>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</si>
  <si>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</si>
  <si>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</si>
  <si>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</si>
  <si>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</si>
  <si>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</si>
  <si>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</si>
  <si>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</si>
  <si>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</si>
  <si>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</si>
  <si>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</si>
  <si>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</si>
  <si>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</si>
  <si>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</si>
  <si>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</si>
  <si>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</si>
  <si>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</si>
  <si>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</si>
  <si>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</si>
  <si>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</si>
  <si>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</si>
  <si>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</si>
  <si>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</si>
  <si>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</si>
  <si>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</si>
  <si>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</si>
  <si>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</si>
  <si>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</si>
  <si>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</si>
  <si>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</si>
  <si>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</si>
  <si>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</si>
  <si>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</si>
  <si>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</si>
  <si>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</si>
  <si>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</si>
  <si>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</si>
  <si>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</si>
  <si>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</si>
  <si>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</si>
  <si>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</si>
  <si>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</si>
  <si>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</si>
  <si>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</si>
  <si>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</si>
  <si>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</si>
  <si>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</si>
  <si>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</si>
  <si>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</si>
  <si>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</si>
  <si>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</si>
  <si>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</si>
  <si>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</si>
  <si>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</si>
  <si>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</si>
  <si>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</si>
  <si>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</si>
  <si>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</si>
  <si>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</si>
  <si>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</si>
  <si>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</si>
  <si>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</si>
  <si>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</si>
  <si>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</si>
  <si>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</si>
  <si>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</si>
  <si>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</si>
  <si>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</si>
  <si>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</si>
  <si>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</si>
  <si>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</si>
  <si>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</si>
  <si>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</si>
  <si>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</si>
  <si>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</si>
  <si>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</si>
  <si>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</si>
  <si>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</si>
  <si>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</si>
  <si>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</si>
  <si>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</si>
  <si>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</si>
  <si>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</si>
  <si>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</si>
  <si>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</si>
  <si>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</si>
  <si>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</si>
  <si>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</si>
  <si>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</si>
  <si>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</si>
  <si>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</si>
  <si>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</si>
  <si>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</si>
  <si>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</si>
  <si>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</si>
  <si>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</si>
  <si>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</si>
  <si>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</si>
  <si>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</si>
  <si>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</si>
  <si>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</si>
  <si>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</si>
  <si>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</si>
  <si>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</si>
  <si>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</si>
  <si>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</si>
  <si>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</si>
  <si>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</si>
  <si>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</si>
  <si>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</si>
  <si>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</si>
  <si>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</si>
  <si>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</si>
  <si>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</si>
  <si>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</si>
  <si>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</si>
  <si>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</si>
  <si>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</si>
  <si>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</si>
  <si>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</si>
  <si>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</si>
  <si>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</si>
  <si>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</si>
  <si>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</si>
  <si>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</si>
  <si>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</si>
  <si>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</si>
  <si>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</si>
  <si>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</si>
  <si>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</si>
  <si>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</si>
  <si>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</si>
  <si>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</si>
  <si>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</si>
  <si>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</si>
  <si>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</si>
  <si>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</si>
  <si>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</si>
  <si>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</si>
  <si>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</si>
  <si>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</si>
  <si>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</si>
  <si>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</si>
  <si>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</si>
  <si>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</si>
  <si>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</si>
  <si>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</si>
  <si>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</si>
  <si>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</si>
  <si>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</si>
  <si>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</si>
  <si>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</si>
  <si>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</si>
  <si>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</si>
  <si>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</si>
  <si>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</si>
  <si>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</si>
  <si>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</si>
  <si>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</si>
  <si>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</si>
  <si>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</si>
  <si>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</si>
  <si>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</si>
  <si>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</si>
  <si>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</si>
  <si>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</si>
  <si>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</si>
  <si>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</si>
  <si>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</si>
  <si>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</si>
  <si>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</si>
  <si>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</si>
  <si>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</si>
  <si>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</si>
  <si>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</si>
  <si>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</si>
  <si>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</si>
  <si>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</si>
  <si>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</si>
  <si>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</si>
  <si>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</si>
  <si>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</si>
  <si>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</si>
  <si>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</si>
  <si>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</si>
  <si>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</si>
  <si>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</si>
  <si>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</si>
  <si>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</si>
  <si>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</si>
  <si>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</si>
  <si>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</si>
  <si>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</si>
  <si>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</si>
  <si>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</si>
  <si>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</si>
  <si>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</si>
  <si>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</si>
  <si>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</si>
  <si>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</si>
  <si>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</si>
  <si>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</si>
  <si>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</si>
  <si>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</si>
  <si>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</si>
  <si>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</si>
  <si>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</si>
  <si>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</si>
  <si>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</si>
  <si>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</si>
  <si>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</si>
  <si>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</si>
  <si>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</si>
  <si>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</si>
  <si>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</si>
  <si>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</si>
  <si>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</si>
  <si>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</si>
  <si>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</si>
  <si>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</si>
  <si>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</si>
  <si>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</si>
  <si>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</si>
  <si>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</si>
  <si>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</si>
  <si>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</si>
  <si>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</si>
  <si>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</si>
  <si>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</si>
  <si>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</si>
  <si>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</si>
  <si>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</si>
  <si>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</si>
  <si>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</si>
  <si>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</si>
  <si>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</si>
  <si>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</si>
  <si>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</si>
  <si>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</si>
  <si>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</si>
  <si>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</si>
  <si>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</si>
  <si>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</si>
  <si>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</si>
  <si>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</si>
  <si>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</si>
  <si>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</si>
  <si>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</si>
  <si>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</si>
  <si>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</si>
  <si>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</si>
  <si>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</si>
  <si>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</si>
  <si>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</si>
  <si>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</si>
  <si>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</si>
  <si>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</si>
  <si>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</si>
  <si>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</si>
  <si>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</si>
  <si>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</si>
  <si>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</si>
  <si>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</si>
  <si>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</si>
  <si>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</si>
  <si>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</si>
  <si>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</si>
  <si>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</si>
  <si>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</si>
  <si>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</si>
  <si>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</si>
  <si>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</si>
  <si>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</si>
  <si>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</si>
  <si>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</si>
  <si>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</si>
  <si>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</si>
  <si>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</si>
  <si>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</si>
  <si>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</si>
  <si>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</si>
  <si>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</si>
  <si>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</si>
  <si>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</si>
  <si>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</si>
  <si>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</si>
  <si>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</si>
  <si>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</si>
  <si>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</si>
  <si>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</si>
  <si>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</si>
  <si>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</si>
  <si>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</si>
  <si>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</si>
  <si>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</si>
  <si>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</si>
  <si>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</si>
  <si>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</si>
  <si>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</si>
  <si>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</si>
  <si>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</si>
  <si>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</si>
  <si>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</si>
  <si>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</si>
  <si>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</si>
  <si>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</si>
  <si>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</si>
  <si>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</si>
  <si>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</si>
  <si>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</si>
  <si>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</si>
  <si>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</si>
  <si>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</si>
  <si>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</si>
  <si>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</si>
  <si>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</si>
  <si>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</si>
  <si>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</si>
  <si>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</si>
  <si>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</si>
  <si>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</si>
  <si>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</si>
  <si>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</si>
  <si>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</si>
  <si>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</si>
  <si>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</si>
  <si>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</si>
  <si>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</si>
  <si>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</si>
  <si>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</si>
  <si>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</si>
  <si>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</si>
  <si>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</si>
  <si>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</si>
  <si>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</si>
  <si>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</si>
  <si>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</si>
  <si>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</si>
  <si>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</si>
  <si>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</si>
  <si>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</si>
  <si>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</si>
  <si>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</si>
  <si>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</si>
  <si>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</si>
  <si>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</si>
  <si>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</si>
  <si>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</si>
  <si>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</si>
  <si>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</si>
  <si>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</si>
  <si>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</si>
  <si>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</si>
  <si>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</si>
  <si>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</si>
  <si>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</si>
  <si>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</si>
  <si>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</si>
  <si>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</si>
  <si>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</si>
  <si>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</si>
  <si>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</si>
  <si>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</si>
  <si>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</si>
  <si>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</si>
  <si>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</si>
  <si>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</si>
  <si>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</si>
  <si>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</si>
  <si>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</si>
  <si>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</si>
  <si>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</si>
  <si>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</si>
  <si>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</si>
  <si>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</si>
  <si>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</si>
  <si>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</si>
  <si>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</si>
  <si>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</si>
  <si>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</si>
  <si>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</si>
  <si>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</si>
  <si>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</si>
  <si>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</si>
  <si>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</si>
  <si>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</si>
  <si>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</si>
  <si>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</si>
  <si>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</si>
  <si>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</si>
  <si>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</si>
  <si>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</si>
  <si>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</si>
  <si>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</si>
  <si>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</si>
  <si>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</si>
  <si>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</si>
  <si>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</si>
  <si>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</si>
  <si>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</si>
  <si>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</si>
  <si>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</si>
  <si>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</si>
  <si>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</si>
  <si>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</si>
  <si>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</si>
  <si>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</si>
  <si>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</si>
  <si>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</si>
  <si>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</si>
  <si>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</si>
  <si>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</si>
  <si>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</si>
  <si>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</si>
  <si>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</si>
  <si>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</si>
  <si>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</si>
  <si>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</si>
  <si>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</si>
  <si>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</si>
  <si>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</si>
  <si>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</si>
  <si>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</si>
  <si>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</si>
  <si>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</si>
  <si>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</si>
  <si>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</si>
  <si>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</si>
  <si>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</si>
  <si>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</si>
  <si>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</si>
  <si>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</si>
  <si>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</si>
  <si>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</si>
  <si>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</si>
  <si>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</si>
  <si>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</si>
  <si>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</si>
  <si>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</si>
  <si>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</si>
  <si>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</si>
  <si>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</si>
  <si>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</si>
  <si>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</si>
  <si>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</si>
  <si>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</si>
  <si>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</si>
  <si>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</si>
  <si>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</si>
  <si>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</si>
  <si>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</si>
  <si>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</si>
  <si>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</si>
  <si>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</si>
  <si>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</si>
  <si>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</si>
  <si>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</si>
  <si>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</si>
  <si>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</si>
  <si>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</si>
  <si>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</si>
  <si>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</si>
  <si>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</si>
  <si>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</si>
  <si>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</si>
  <si>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</si>
  <si>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</si>
  <si>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</si>
  <si>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</si>
  <si>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</si>
  <si>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</si>
  <si>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</si>
  <si>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</si>
  <si>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</si>
  <si>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</si>
  <si>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</si>
  <si>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</si>
  <si>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</si>
  <si>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</si>
  <si>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</si>
  <si>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</si>
  <si>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</si>
  <si>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</si>
  <si>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</si>
  <si>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</si>
  <si>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</si>
  <si>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</si>
  <si>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</si>
  <si>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</si>
  <si>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</si>
  <si>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</si>
  <si>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</si>
  <si>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</si>
  <si>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</si>
  <si>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</si>
  <si>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</si>
  <si>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</si>
  <si>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</si>
  <si>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</si>
  <si>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</si>
  <si>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</si>
  <si>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</si>
  <si>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</si>
  <si>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</si>
  <si>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</si>
  <si>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</si>
  <si>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</si>
  <si>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</si>
  <si>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</si>
  <si>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</si>
  <si>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</si>
  <si>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</si>
  <si>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</si>
  <si>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</si>
  <si>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</si>
  <si>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</si>
  <si>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</si>
  <si>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</si>
  <si>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</si>
  <si>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</si>
  <si>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</si>
  <si>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</si>
  <si>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</si>
  <si>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</si>
  <si>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</si>
  <si>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</si>
  <si>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</si>
  <si>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</si>
  <si>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</si>
  <si>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</si>
  <si>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</si>
  <si>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</si>
  <si>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</si>
  <si>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</si>
  <si>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</si>
  <si>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</si>
  <si>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</si>
  <si>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</si>
  <si>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</si>
  <si>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</si>
  <si>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</si>
  <si>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</si>
  <si>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</si>
  <si>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</si>
  <si>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</si>
  <si>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</si>
  <si>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</si>
  <si>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</si>
  <si>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</si>
  <si>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</si>
  <si>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</si>
  <si>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</si>
  <si>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</si>
  <si>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</si>
  <si>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</si>
  <si>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</si>
  <si>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</si>
  <si>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</si>
  <si>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</si>
  <si>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</si>
  <si>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</si>
  <si>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</si>
  <si>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</si>
  <si>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</si>
  <si>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</si>
  <si>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</si>
  <si>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</si>
  <si>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</si>
  <si>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</si>
  <si>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</si>
  <si>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</si>
  <si>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</si>
  <si>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</si>
  <si>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</si>
  <si>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</si>
  <si>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</si>
  <si>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</si>
  <si>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</si>
  <si>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</si>
  <si>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</si>
  <si>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</si>
  <si>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</si>
  <si>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</si>
  <si>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</si>
  <si>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</si>
  <si>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</si>
  <si>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</si>
  <si>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</si>
  <si>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</si>
  <si>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</si>
  <si>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</si>
  <si>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</si>
  <si>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</si>
  <si>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</si>
  <si>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</si>
  <si>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</si>
  <si>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</si>
  <si>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</si>
  <si>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</si>
  <si>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</si>
  <si>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</si>
  <si>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</si>
  <si>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</si>
  <si>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</si>
  <si>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</si>
  <si>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</si>
  <si>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</si>
  <si>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</si>
  <si>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</si>
  <si>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</si>
  <si>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</si>
  <si>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</si>
  <si>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</si>
  <si>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</si>
  <si>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</si>
  <si>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</si>
  <si>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</si>
  <si>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</si>
  <si>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</si>
  <si>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</si>
  <si>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</si>
  <si>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</si>
  <si>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</si>
  <si>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</si>
  <si>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</si>
  <si>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</si>
  <si>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</si>
  <si>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</si>
  <si>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</si>
  <si>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</si>
  <si>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</si>
  <si>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</si>
  <si>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</si>
  <si>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</si>
  <si>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</si>
  <si>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</si>
  <si>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</si>
  <si>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</si>
  <si>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</si>
  <si>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</si>
  <si>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</si>
  <si>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</si>
  <si>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</si>
  <si>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</si>
  <si>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</si>
  <si>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</si>
  <si>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</si>
  <si>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</si>
  <si>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</si>
  <si>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</si>
  <si>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</si>
  <si>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</si>
  <si>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</si>
  <si>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</si>
  <si>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</si>
  <si>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</si>
  <si>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</si>
  <si>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</si>
  <si>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</si>
  <si>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</si>
  <si>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</si>
  <si>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</si>
  <si>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</si>
  <si>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</si>
  <si>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</si>
  <si>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</si>
  <si>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</si>
  <si>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</si>
  <si>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</si>
  <si>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</si>
  <si>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</si>
  <si>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</si>
  <si>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</si>
  <si>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</si>
  <si>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</si>
  <si>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</si>
  <si>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</si>
  <si>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</si>
  <si>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</si>
  <si>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</si>
  <si>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</si>
  <si>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</si>
  <si>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</si>
  <si>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</si>
  <si>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</si>
  <si>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</si>
  <si>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</si>
  <si>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</si>
  <si>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</si>
  <si>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</si>
  <si>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</si>
  <si>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</si>
  <si>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</si>
  <si>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</si>
  <si>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</si>
  <si>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</si>
  <si>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</si>
  <si>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</si>
  <si>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</si>
  <si>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</si>
  <si>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</si>
  <si>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</si>
  <si>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</si>
  <si>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</si>
  <si>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</si>
  <si>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</si>
  <si>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</si>
  <si>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</si>
  <si>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</si>
  <si>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</si>
  <si>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</si>
  <si>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</si>
  <si>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</si>
  <si>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</si>
  <si>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</si>
  <si>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</si>
  <si>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</si>
  <si>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</si>
  <si>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</si>
  <si>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</si>
  <si>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</si>
  <si>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</si>
  <si>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</si>
  <si>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</si>
  <si>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</si>
  <si>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</si>
  <si>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</si>
  <si>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</si>
  <si>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</si>
  <si>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</si>
  <si>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</si>
  <si>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</si>
  <si>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</si>
  <si>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</si>
  <si>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</si>
  <si>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</si>
  <si>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</si>
  <si>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</si>
  <si>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</si>
  <si>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</si>
  <si>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</si>
  <si>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</si>
  <si>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</si>
  <si>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</si>
  <si>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</si>
  <si>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</si>
  <si>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</si>
  <si>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</si>
  <si>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</si>
  <si>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</si>
  <si>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</si>
  <si>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</si>
  <si>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</si>
  <si>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</si>
  <si>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</si>
  <si>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</si>
  <si>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</si>
  <si>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</si>
  <si>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</si>
  <si>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</si>
  <si>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</si>
  <si>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</si>
  <si>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</si>
  <si>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</si>
  <si>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</si>
  <si>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</si>
  <si>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</si>
  <si>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</si>
  <si>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</si>
  <si>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</si>
  <si>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</si>
  <si>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</si>
  <si>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</si>
  <si>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</si>
  <si>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</si>
  <si>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</si>
  <si>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</si>
  <si>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</si>
  <si>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</si>
  <si>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</si>
  <si>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</si>
  <si>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</si>
  <si>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</si>
  <si>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</si>
  <si>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</si>
  <si>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</si>
  <si>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</si>
  <si>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</si>
  <si>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</si>
  <si>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</si>
  <si>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</si>
  <si>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</si>
  <si>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</si>
  <si>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</si>
  <si>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</si>
  <si>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</si>
  <si>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</si>
  <si>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</si>
  <si>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</si>
  <si>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</si>
  <si>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</si>
  <si>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</si>
  <si>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</si>
  <si>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</si>
  <si>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</si>
  <si>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</si>
  <si>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</si>
  <si>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</si>
  <si>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</si>
  <si>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</si>
  <si>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</si>
  <si>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</si>
  <si>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</si>
  <si>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</si>
  <si>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</si>
  <si>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</si>
  <si>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</si>
  <si>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</si>
  <si>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</si>
  <si>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</si>
  <si>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</si>
  <si>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</si>
  <si>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</si>
  <si>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</si>
  <si>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</si>
  <si>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</si>
  <si>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</si>
  <si>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</si>
  <si>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</si>
  <si>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</si>
  <si>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</si>
  <si>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</si>
  <si>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</si>
  <si>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</si>
  <si>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</si>
  <si>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</si>
  <si>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</si>
  <si>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</si>
  <si>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</si>
  <si>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</si>
  <si>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</si>
  <si>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</si>
  <si>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</si>
  <si>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</si>
  <si>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</si>
  <si>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</si>
  <si>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</si>
  <si>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</si>
  <si>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</si>
  <si>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</si>
  <si>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</si>
  <si>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</si>
  <si>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</si>
  <si>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</si>
  <si>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</si>
  <si>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</si>
  <si>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</si>
  <si>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</si>
  <si>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</si>
  <si>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</si>
  <si>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</si>
  <si>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</si>
  <si>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</si>
  <si>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</si>
  <si>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</si>
  <si>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</si>
  <si>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</si>
  <si>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</si>
  <si>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</si>
  <si>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</si>
  <si>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</si>
  <si>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</si>
  <si>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</si>
  <si>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</si>
  <si>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</si>
  <si>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</si>
  <si>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</si>
  <si>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</si>
  <si>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</si>
  <si>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</si>
  <si>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</si>
  <si>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</si>
  <si>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</si>
  <si>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</si>
  <si>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</si>
  <si>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</si>
  <si>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</si>
  <si>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</si>
  <si>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</si>
  <si>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</si>
  <si>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</si>
  <si>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</si>
  <si>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</si>
  <si>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</si>
  <si>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</si>
  <si>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</si>
  <si>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</si>
  <si>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</si>
  <si>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</si>
  <si>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</si>
  <si>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</si>
  <si>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</si>
  <si>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</si>
  <si>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</si>
  <si>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</si>
  <si>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</si>
  <si>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</si>
  <si>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</si>
  <si>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</si>
  <si>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</si>
  <si>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</si>
  <si>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</si>
  <si>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</si>
  <si>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</si>
  <si>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</si>
  <si>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</si>
  <si>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</si>
  <si>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</si>
  <si>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</si>
  <si>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</si>
  <si>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</si>
  <si>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</si>
  <si>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</si>
  <si>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</si>
  <si>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</si>
  <si>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</si>
  <si>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</si>
  <si>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</si>
  <si>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</si>
  <si>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</si>
  <si>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</si>
  <si>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</si>
  <si>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</si>
  <si>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</si>
  <si>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</si>
  <si>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</si>
  <si>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</si>
  <si>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</si>
  <si>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</si>
  <si>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</si>
  <si>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</si>
  <si>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</si>
  <si>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</si>
  <si>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</si>
  <si>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</si>
  <si>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</si>
  <si>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</si>
  <si>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</si>
  <si>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</si>
  <si>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</si>
  <si>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</si>
  <si>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</si>
  <si>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</si>
  <si>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</si>
  <si>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</si>
  <si>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</si>
  <si>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</si>
  <si>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</si>
  <si>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</si>
  <si>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</si>
  <si>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</si>
  <si>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</si>
  <si>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</si>
  <si>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</si>
  <si>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</si>
  <si>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</si>
  <si>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</si>
  <si>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</si>
  <si>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</si>
  <si>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</si>
  <si>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</si>
  <si>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</si>
  <si>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</si>
  <si>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</si>
  <si>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</si>
  <si>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</si>
  <si>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</si>
  <si>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</si>
  <si>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</si>
  <si>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</si>
  <si>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</si>
  <si>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</si>
  <si>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</si>
  <si>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</si>
  <si>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</si>
  <si>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</si>
  <si>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</si>
  <si>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</si>
  <si>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</si>
  <si>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</si>
  <si>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</si>
  <si>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</si>
  <si>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</si>
  <si>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</si>
  <si>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</si>
  <si>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</si>
  <si>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</si>
  <si>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</si>
  <si>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</si>
  <si>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</si>
  <si>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</si>
  <si>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</si>
  <si>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</si>
  <si>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</si>
  <si>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</si>
  <si>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</si>
  <si>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</si>
  <si>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</si>
  <si>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</si>
  <si>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</si>
  <si>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</si>
  <si>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</si>
  <si>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</si>
  <si>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</si>
  <si>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</si>
  <si>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</si>
  <si>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</si>
  <si>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</si>
  <si>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</si>
  <si>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</si>
  <si>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</si>
  <si>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</si>
  <si>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</si>
  <si>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</si>
  <si>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</si>
  <si>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</si>
  <si>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</si>
  <si>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</si>
  <si>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</si>
  <si>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</si>
  <si>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</si>
  <si>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</si>
  <si>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</si>
  <si>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</si>
  <si>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</si>
  <si>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</si>
  <si>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</si>
  <si>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</si>
  <si>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</si>
  <si>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</si>
  <si>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</si>
  <si>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</si>
  <si>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</si>
  <si>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</si>
  <si>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</si>
  <si>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</si>
  <si>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</si>
  <si>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</si>
  <si>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</si>
  <si>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</si>
  <si>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</si>
  <si>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</si>
  <si>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</si>
  <si>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</si>
  <si>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</si>
  <si>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</si>
  <si>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</si>
  <si>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</si>
  <si>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</si>
  <si>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</si>
  <si>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</si>
  <si>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</si>
  <si>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</si>
  <si>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</si>
  <si>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</si>
  <si>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</si>
  <si>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</si>
  <si>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</si>
  <si>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</si>
  <si>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</si>
  <si>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</si>
  <si>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</si>
  <si>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</si>
  <si>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</si>
  <si>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</si>
  <si>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</si>
  <si>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</si>
  <si>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</si>
  <si>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</si>
  <si>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</si>
  <si>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</si>
  <si>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</si>
  <si>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</si>
  <si>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</si>
  <si>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</si>
  <si>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</si>
  <si>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</si>
  <si>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</si>
  <si>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</si>
  <si>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</si>
  <si>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</si>
  <si>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</si>
  <si>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</si>
  <si>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</si>
  <si>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</si>
  <si>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</si>
  <si>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</si>
  <si>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</si>
  <si>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</si>
  <si>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</si>
  <si>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</si>
  <si>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</si>
  <si>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</si>
  <si>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</si>
  <si>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</si>
  <si>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</si>
  <si>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</si>
  <si>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</si>
  <si>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</si>
  <si>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</si>
  <si>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</si>
  <si>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</si>
  <si>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</si>
  <si>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</si>
  <si>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</si>
  <si>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</si>
  <si>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</si>
  <si>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</si>
  <si>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</si>
  <si>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</si>
  <si>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</si>
  <si>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</si>
  <si>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</si>
  <si>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</si>
  <si>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</si>
  <si>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</si>
  <si>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</si>
  <si>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</si>
  <si>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</si>
  <si>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</si>
  <si>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</si>
  <si>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</si>
  <si>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</si>
  <si>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</si>
  <si>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</si>
  <si>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</si>
  <si>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</si>
  <si>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</si>
  <si>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</si>
  <si>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</si>
  <si>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</si>
  <si>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</si>
  <si>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</si>
  <si>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</si>
  <si>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</si>
  <si>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</si>
  <si>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</si>
  <si>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</si>
  <si>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</si>
  <si>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</si>
  <si>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</si>
  <si>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</si>
  <si>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</si>
  <si>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</si>
  <si>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</si>
  <si>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</si>
  <si>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</si>
  <si>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</si>
  <si>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</si>
  <si>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</si>
  <si>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</si>
  <si>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</si>
  <si>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</si>
  <si>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</si>
  <si>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</si>
  <si>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</si>
  <si>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</si>
  <si>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</si>
  <si>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</si>
  <si>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</si>
  <si>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</si>
  <si>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</si>
  <si>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</si>
  <si>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</si>
  <si>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</si>
  <si>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</si>
  <si>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</si>
  <si>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</si>
  <si>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</si>
  <si>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</si>
  <si>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</si>
  <si>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</si>
  <si>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</si>
  <si>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</si>
  <si>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</si>
  <si>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</si>
  <si>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</si>
  <si>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</si>
  <si>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</si>
  <si>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</si>
  <si>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</si>
  <si>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</si>
  <si>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</si>
  <si>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</si>
  <si>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</si>
  <si>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</si>
  <si>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</si>
  <si>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</si>
  <si>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</si>
  <si>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</si>
  <si>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</si>
  <si>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</si>
  <si>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</si>
  <si>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</si>
  <si>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</si>
  <si>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</si>
  <si>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</si>
  <si>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</si>
  <si>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</si>
  <si>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</si>
  <si>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</si>
  <si>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</si>
  <si>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</si>
  <si>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</si>
  <si>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</si>
  <si>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</si>
  <si>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</si>
  <si>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</si>
  <si>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</si>
  <si>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</si>
  <si>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</si>
  <si>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</si>
  <si>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</si>
  <si>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</si>
  <si>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</si>
  <si>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</si>
  <si>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</si>
  <si>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</si>
  <si>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</si>
  <si>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</si>
  <si>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</si>
  <si>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</si>
  <si>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</si>
  <si>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</si>
  <si>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</si>
  <si>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</si>
  <si>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</si>
  <si>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</si>
  <si>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</si>
  <si>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</si>
  <si>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</si>
  <si>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</si>
  <si>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</si>
  <si>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</si>
  <si>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</si>
  <si>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</si>
  <si>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</si>
  <si>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</si>
  <si>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</si>
  <si>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</si>
  <si>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</si>
  <si>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</si>
  <si>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</si>
  <si>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</si>
  <si>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</si>
  <si>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</si>
  <si>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</si>
  <si>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</si>
  <si>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</si>
  <si>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</si>
  <si>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</si>
  <si>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</si>
  <si>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</si>
  <si>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</si>
  <si>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</si>
  <si>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</si>
  <si>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</si>
  <si>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</si>
  <si>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</si>
  <si>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</si>
  <si>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</si>
  <si>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</si>
  <si>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</si>
  <si>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</si>
  <si>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</si>
  <si>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</si>
  <si>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</si>
  <si>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</si>
  <si>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</si>
  <si>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</si>
  <si>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</si>
  <si>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</si>
  <si>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</si>
  <si>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</si>
  <si>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</si>
  <si>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</si>
  <si>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</si>
  <si>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</si>
  <si>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</si>
  <si>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</si>
  <si>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</si>
  <si>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</si>
  <si>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</si>
  <si>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</si>
  <si>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</si>
  <si>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</si>
  <si>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</si>
  <si>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</si>
  <si>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</si>
  <si>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</si>
  <si>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</si>
  <si>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</si>
  <si>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</si>
  <si>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</si>
  <si>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</si>
  <si>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</si>
  <si>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</si>
  <si>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</si>
  <si>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</si>
  <si>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</si>
  <si>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</si>
  <si>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</si>
  <si>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</si>
  <si>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</si>
  <si>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</si>
  <si>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</si>
  <si>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</si>
  <si>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</si>
  <si>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</si>
  <si>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</si>
  <si>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</si>
  <si>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</si>
  <si>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</si>
  <si>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</si>
  <si>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</si>
  <si>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</si>
  <si>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</si>
  <si>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</si>
  <si>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</si>
  <si>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</si>
  <si>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</si>
  <si>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</si>
  <si>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</si>
  <si>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</si>
  <si>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</si>
  <si>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</si>
  <si>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</si>
  <si>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</si>
  <si>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</si>
  <si>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</si>
  <si>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</si>
  <si>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</si>
  <si>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</si>
  <si>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</si>
  <si>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</si>
  <si>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</si>
  <si>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</si>
  <si>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</si>
  <si>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</si>
  <si>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</si>
  <si>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</si>
  <si>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</si>
  <si>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</si>
  <si>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</si>
  <si>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</si>
  <si>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</si>
  <si>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</si>
  <si>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</si>
  <si>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</si>
  <si>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</si>
  <si>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</si>
  <si>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</si>
  <si>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</si>
  <si>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</si>
  <si>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</si>
  <si>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</si>
  <si>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</si>
  <si>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</si>
  <si>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</si>
  <si>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</si>
  <si>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</si>
  <si>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</si>
  <si>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</si>
  <si>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</si>
  <si>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</si>
  <si>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</si>
  <si>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</si>
  <si>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</si>
  <si>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</si>
  <si>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</si>
  <si>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</si>
  <si>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</si>
  <si>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</si>
  <si>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</si>
  <si>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</si>
  <si>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</si>
  <si>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</si>
  <si>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</si>
  <si>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</si>
  <si>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</si>
  <si>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</si>
  <si>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</si>
  <si>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</si>
  <si>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</si>
  <si>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</si>
  <si>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</si>
  <si>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</si>
  <si>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</si>
  <si>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</si>
  <si>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</si>
  <si>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</si>
  <si>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</si>
  <si>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</si>
  <si>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</si>
  <si>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</si>
  <si>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</si>
  <si>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</si>
  <si>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</si>
  <si>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</si>
  <si>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</si>
  <si>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</si>
  <si>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</si>
  <si>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</si>
  <si>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</si>
  <si>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</si>
  <si>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</si>
  <si>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</si>
  <si>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</si>
  <si>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</si>
  <si>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</si>
  <si>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</si>
  <si>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</si>
  <si>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</si>
  <si>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</si>
  <si>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</si>
  <si>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</si>
  <si>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</si>
  <si>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</si>
  <si>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</si>
  <si>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</si>
  <si>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</si>
  <si>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</si>
  <si>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</si>
  <si>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</si>
  <si>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</si>
  <si>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</si>
  <si>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</si>
  <si>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</si>
  <si>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</si>
  <si>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</si>
  <si>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</si>
  <si>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</si>
  <si>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</si>
  <si>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</si>
  <si>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</si>
  <si>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</si>
  <si>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</si>
  <si>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</si>
  <si>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</si>
  <si>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</si>
  <si>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</si>
  <si>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</si>
  <si>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</si>
  <si>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</si>
  <si>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</si>
  <si>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</si>
  <si>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</si>
  <si>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</si>
  <si>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</si>
  <si>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</si>
  <si>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</si>
  <si>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</si>
  <si>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</si>
  <si>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</si>
  <si>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</si>
  <si>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</si>
  <si>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</si>
  <si>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</si>
  <si>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</si>
  <si>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</si>
  <si>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</si>
  <si>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</si>
  <si>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</si>
  <si>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</si>
  <si>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</si>
  <si>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</si>
  <si>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</si>
  <si>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</si>
  <si>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</si>
  <si>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</si>
  <si>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</si>
  <si>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</si>
  <si>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</si>
  <si>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</si>
  <si>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</si>
  <si>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</si>
  <si>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</si>
  <si>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</si>
  <si>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</si>
  <si>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</si>
  <si>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</si>
  <si>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</si>
  <si>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</si>
  <si>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</si>
  <si>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</si>
  <si>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</si>
  <si>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</si>
  <si>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</si>
  <si>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</si>
  <si>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</si>
  <si>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</si>
  <si>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</si>
  <si>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</si>
  <si>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</si>
  <si>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</si>
  <si>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</si>
  <si>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</si>
  <si>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</si>
  <si>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</si>
  <si>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</si>
  <si>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</si>
  <si>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</si>
  <si>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</si>
  <si>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</si>
  <si>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</si>
  <si>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</si>
  <si>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</si>
  <si>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</si>
  <si>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</si>
  <si>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</si>
  <si>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</si>
  <si>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</si>
  <si>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</si>
  <si>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</si>
  <si>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</si>
  <si>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</si>
  <si>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</si>
  <si>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</si>
  <si>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</si>
  <si>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</si>
  <si>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</si>
  <si>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</si>
  <si>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</si>
  <si>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</si>
  <si>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</si>
  <si>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</si>
  <si>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</si>
  <si>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</si>
  <si>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</si>
  <si>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</si>
  <si>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</si>
  <si>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</si>
  <si>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</si>
  <si>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</si>
  <si>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</si>
  <si>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</si>
  <si>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</si>
  <si>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</si>
  <si>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</si>
  <si>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</si>
  <si>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</si>
  <si>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</si>
  <si>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</si>
  <si>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</si>
  <si>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</si>
  <si>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</si>
  <si>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</si>
  <si>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</si>
  <si>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</si>
  <si>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</si>
  <si>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</si>
  <si>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</si>
  <si>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</si>
  <si>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</si>
  <si>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</si>
  <si>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</si>
  <si>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</si>
  <si>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</si>
  <si>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</si>
  <si>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</si>
  <si>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</si>
  <si>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</si>
  <si>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</si>
  <si>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</si>
  <si>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</si>
  <si>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</si>
  <si>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</si>
  <si>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</si>
  <si>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</si>
  <si>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</si>
  <si>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</si>
  <si>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</si>
  <si>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</si>
  <si>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</si>
  <si>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</si>
  <si>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</si>
  <si>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</si>
  <si>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</si>
  <si>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</si>
  <si>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</si>
  <si>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</si>
  <si>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</si>
  <si>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</si>
  <si>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</si>
  <si>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</si>
  <si>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</si>
  <si>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</si>
  <si>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</si>
  <si>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</si>
  <si>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</si>
  <si>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</si>
  <si>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</si>
  <si>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</si>
  <si>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</si>
  <si>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</si>
  <si>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</si>
  <si>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</si>
  <si>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</si>
  <si>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</si>
  <si>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</si>
  <si>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</si>
  <si>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</si>
  <si>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</si>
  <si>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</si>
  <si>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</si>
  <si>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</si>
  <si>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</si>
  <si>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</si>
  <si>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</si>
  <si>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</si>
  <si>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</si>
  <si>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</si>
  <si>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</si>
  <si>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</si>
  <si>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</si>
  <si>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</si>
  <si>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</si>
  <si>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</si>
  <si>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</si>
  <si>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</si>
  <si>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</si>
  <si>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</si>
  <si>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</si>
  <si>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</si>
  <si>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</si>
  <si>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</si>
  <si>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</si>
  <si>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</si>
  <si>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</si>
  <si>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</si>
  <si>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</si>
  <si>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</si>
  <si>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</si>
  <si>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</si>
  <si>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</si>
  <si>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</si>
  <si>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</si>
  <si>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</si>
  <si>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</si>
  <si>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</si>
  <si>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</si>
  <si>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</si>
  <si>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</si>
  <si>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</si>
  <si>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</si>
  <si>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</si>
  <si>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</si>
  <si>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</si>
  <si>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</si>
  <si>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</si>
  <si>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</si>
  <si>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</si>
  <si>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</si>
  <si>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</si>
  <si>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</si>
  <si>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</si>
  <si>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</si>
  <si>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</si>
  <si>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</si>
  <si>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</si>
  <si>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</si>
  <si>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</si>
  <si>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</si>
  <si>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</si>
  <si>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</si>
  <si>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</si>
  <si>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</si>
  <si>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</si>
  <si>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</si>
  <si>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</si>
  <si>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</si>
  <si>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</si>
  <si>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</si>
  <si>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</si>
  <si>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</si>
  <si>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</si>
  <si>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</si>
  <si>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</si>
  <si>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</si>
  <si>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</si>
  <si>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</si>
  <si>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</si>
  <si>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</si>
  <si>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</si>
  <si>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</si>
  <si>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</si>
  <si>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</si>
  <si>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</si>
  <si>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</si>
  <si>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</si>
  <si>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</si>
  <si>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</si>
  <si>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</si>
  <si>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</si>
  <si>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</si>
  <si>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</si>
  <si>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</si>
  <si>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</si>
  <si>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</si>
  <si>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</si>
  <si>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</si>
  <si>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</si>
  <si>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</si>
  <si>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</si>
  <si>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</si>
  <si>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</si>
  <si>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</si>
  <si>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</si>
  <si>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</si>
  <si>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</si>
  <si>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</si>
  <si>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</si>
  <si>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</si>
  <si>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</si>
  <si>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</si>
  <si>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</si>
  <si>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</si>
  <si>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</si>
  <si>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</si>
  <si>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</si>
  <si>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</si>
  <si>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</si>
  <si>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</si>
  <si>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</si>
  <si>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</si>
  <si>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</si>
  <si>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</si>
  <si>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</si>
  <si>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</si>
  <si>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</si>
  <si>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</si>
  <si>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</si>
  <si>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</si>
  <si>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</si>
  <si>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</si>
  <si>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</si>
  <si>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</si>
  <si>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</si>
  <si>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</si>
  <si>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</si>
  <si>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</si>
  <si>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</si>
  <si>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</si>
  <si>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</si>
  <si>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</si>
  <si>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</si>
  <si>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</si>
  <si>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</si>
  <si>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</si>
  <si>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</si>
  <si>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</si>
  <si>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</si>
  <si>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</si>
  <si>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</si>
  <si>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</si>
  <si>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</si>
  <si>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</si>
  <si>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</si>
  <si>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</si>
  <si>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</si>
  <si>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</si>
  <si>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</si>
  <si>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</si>
  <si>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</si>
  <si>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</si>
  <si>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</si>
  <si>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</si>
  <si>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</si>
  <si>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</si>
  <si>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</si>
  <si>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</si>
  <si>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</si>
  <si>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</si>
  <si>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</si>
  <si>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</si>
  <si>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</si>
  <si>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</si>
  <si>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</si>
  <si>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</si>
  <si>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</si>
  <si>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</si>
  <si>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</si>
  <si>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</si>
  <si>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</si>
  <si>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</si>
  <si>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</si>
  <si>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</si>
  <si>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</si>
  <si>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</si>
  <si>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</si>
  <si>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</si>
  <si>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</si>
  <si>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</si>
  <si>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</si>
  <si>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</si>
  <si>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</si>
  <si>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</si>
  <si>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</si>
  <si>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</si>
  <si>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</si>
  <si>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</si>
  <si>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</si>
  <si>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</si>
  <si>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</si>
  <si>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</si>
  <si>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</si>
  <si>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</si>
  <si>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</si>
  <si>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</si>
  <si>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</si>
  <si>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</si>
  <si>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</si>
  <si>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</si>
  <si>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</si>
  <si>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</si>
  <si>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</si>
  <si>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</si>
  <si>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</si>
  <si>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</si>
  <si>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</si>
  <si>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</si>
  <si>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</si>
  <si>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</si>
  <si>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</si>
  <si>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</si>
  <si>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</si>
  <si>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</si>
  <si>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</si>
  <si>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</si>
  <si>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</si>
  <si>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</si>
  <si>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</si>
  <si>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</si>
  <si>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</si>
  <si>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</si>
  <si>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</si>
  <si>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</si>
  <si>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</si>
  <si>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</si>
  <si>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</si>
  <si>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</si>
  <si>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</si>
  <si>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</si>
  <si>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</si>
  <si>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</si>
  <si>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</si>
  <si>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</si>
  <si>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</si>
  <si>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</si>
  <si>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</si>
  <si>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</si>
  <si>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</si>
  <si>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</si>
  <si>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</si>
  <si>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</si>
  <si>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</si>
  <si>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</si>
  <si>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</si>
  <si>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</si>
  <si>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</si>
  <si>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</si>
  <si>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</si>
  <si>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</si>
  <si>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</si>
  <si>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</si>
  <si>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</si>
  <si>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</si>
  <si>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</si>
  <si>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</si>
  <si>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</si>
  <si>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</si>
  <si>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</si>
  <si>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</si>
  <si>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</si>
  <si>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</si>
  <si>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</si>
  <si>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</si>
  <si>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</si>
  <si>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</si>
  <si>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</si>
  <si>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</si>
  <si>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</si>
  <si>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</si>
  <si>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</si>
  <si>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</si>
  <si>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</si>
  <si>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</si>
  <si>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</si>
  <si>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</si>
  <si>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</si>
  <si>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</si>
  <si>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</si>
  <si>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</si>
  <si>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</si>
  <si>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</si>
  <si>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</si>
  <si>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</si>
  <si>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</si>
  <si>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</si>
  <si>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</si>
  <si>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</si>
  <si>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</si>
  <si>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</si>
  <si>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</si>
  <si>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</si>
  <si>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</si>
  <si>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</si>
  <si>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</si>
  <si>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</si>
  <si>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</si>
  <si>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</si>
  <si>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</si>
  <si>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</si>
  <si>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</si>
  <si>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</si>
  <si>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</si>
  <si>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</si>
  <si>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</si>
  <si>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</si>
  <si>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</si>
  <si>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</si>
  <si>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</si>
  <si>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</si>
  <si>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</si>
  <si>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</si>
  <si>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</si>
  <si>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</si>
  <si>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</si>
  <si>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</si>
  <si>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</si>
  <si>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</si>
  <si>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</si>
  <si>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</si>
  <si>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</si>
  <si>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</si>
  <si>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</si>
  <si>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</si>
  <si>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</si>
  <si>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</si>
  <si>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</si>
  <si>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</si>
  <si>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</si>
  <si>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</si>
  <si>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</si>
  <si>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</si>
  <si>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</si>
  <si>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</si>
  <si>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</si>
  <si>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</si>
  <si>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</si>
  <si>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</si>
  <si>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</si>
  <si>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</si>
  <si>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</si>
  <si>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</si>
  <si>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</si>
  <si>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</si>
  <si>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</si>
  <si>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</si>
  <si>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</si>
  <si>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</si>
  <si>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</si>
  <si>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</si>
  <si>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</si>
  <si>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</si>
  <si>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</si>
  <si>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</si>
  <si>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</si>
  <si>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</si>
  <si>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</si>
  <si>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</si>
  <si>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</si>
  <si>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</si>
  <si>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</si>
  <si>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</si>
  <si>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</si>
  <si>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</si>
  <si>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</si>
  <si>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</si>
  <si>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</si>
  <si>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</si>
  <si>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</si>
  <si>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</si>
  <si>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</si>
  <si>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</si>
  <si>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</si>
  <si>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</si>
  <si>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</si>
  <si>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</si>
  <si>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</si>
  <si>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</si>
  <si>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</si>
  <si>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</si>
  <si>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</si>
  <si>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</si>
  <si>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</si>
  <si>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</si>
  <si>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</si>
  <si>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</si>
  <si>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</si>
  <si>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</si>
  <si>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</si>
  <si>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</si>
  <si>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</si>
  <si>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</si>
  <si>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</si>
  <si>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</si>
  <si>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</si>
  <si>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</si>
  <si>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</si>
  <si>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</si>
  <si>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</si>
  <si>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</si>
  <si>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</si>
  <si>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</si>
  <si>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</si>
  <si>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</si>
  <si>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</si>
  <si>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</si>
  <si>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</si>
  <si>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</si>
  <si>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</si>
  <si>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</si>
  <si>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</si>
  <si>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</si>
  <si>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</si>
  <si>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</si>
  <si>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</si>
  <si>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</si>
  <si>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</si>
  <si>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</si>
  <si>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</si>
  <si>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</si>
  <si>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</si>
  <si>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</si>
  <si>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</si>
  <si>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</si>
  <si>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</si>
  <si>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</si>
  <si>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</si>
  <si>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</si>
  <si>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</si>
  <si>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</si>
  <si>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</si>
  <si>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</si>
  <si>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</si>
  <si>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</si>
  <si>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</si>
  <si>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</si>
  <si>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</si>
  <si>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</si>
  <si>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</si>
  <si>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</si>
  <si>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</si>
  <si>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</si>
  <si>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</si>
  <si>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</si>
  <si>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</si>
  <si>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</si>
  <si>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</si>
  <si>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</si>
  <si>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</si>
  <si>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</si>
  <si>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</si>
  <si>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</si>
  <si>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</si>
  <si>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</si>
  <si>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</si>
  <si>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</si>
  <si>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</si>
  <si>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</si>
  <si>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</si>
  <si>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</si>
  <si>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</si>
  <si>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</si>
  <si>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</si>
  <si>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</si>
  <si>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</si>
  <si>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</si>
  <si>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</si>
  <si>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</si>
  <si>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</si>
  <si>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</si>
  <si>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</si>
  <si>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</si>
  <si>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</si>
  <si>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</si>
  <si>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</si>
  <si>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</si>
  <si>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</si>
  <si>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</si>
  <si>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</si>
  <si>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</si>
  <si>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</si>
  <si>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</si>
  <si>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</si>
  <si>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</si>
  <si>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</si>
  <si>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</si>
  <si>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</si>
  <si>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</si>
  <si>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</si>
  <si>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</si>
  <si>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</si>
  <si>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</si>
  <si>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</si>
  <si>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</si>
  <si>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</si>
  <si>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</si>
  <si>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</si>
  <si>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</si>
  <si>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</si>
  <si>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</si>
  <si>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</si>
  <si>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</si>
  <si>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</si>
  <si>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</si>
  <si>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</si>
  <si>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</si>
  <si>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</si>
  <si>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</si>
  <si>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</si>
  <si>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</si>
  <si>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</si>
  <si>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</si>
  <si>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</si>
  <si>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</si>
  <si>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</si>
  <si>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</si>
  <si>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</si>
  <si>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</si>
  <si>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</si>
  <si>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</si>
  <si>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</si>
  <si>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</si>
  <si>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</si>
  <si>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</si>
  <si>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</si>
  <si>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</si>
  <si>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</si>
  <si>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</si>
  <si>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</si>
  <si>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</si>
  <si>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</si>
  <si>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</si>
  <si>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</si>
  <si>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</si>
  <si>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</si>
  <si>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</si>
  <si>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</si>
  <si>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</si>
  <si>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</si>
  <si>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</si>
  <si>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</si>
  <si>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</si>
  <si>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</si>
  <si>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</si>
  <si>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</si>
  <si>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</si>
  <si>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</si>
  <si>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</si>
  <si>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</si>
  <si>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</si>
  <si>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</si>
  <si>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</si>
  <si>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</si>
  <si>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</si>
  <si>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</si>
  <si>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</si>
  <si>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</si>
  <si>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</si>
  <si>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</si>
  <si>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</si>
  <si>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</si>
  <si>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</si>
  <si>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</si>
  <si>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</si>
  <si>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</si>
  <si>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</si>
  <si>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</si>
  <si>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</si>
  <si>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</si>
  <si>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</si>
  <si>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</si>
  <si>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</si>
  <si>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</si>
  <si>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</si>
  <si>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</si>
  <si>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</si>
  <si>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</si>
  <si>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</si>
  <si>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</si>
  <si>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</si>
  <si>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</si>
  <si>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</si>
  <si>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</si>
  <si>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</si>
  <si>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</si>
  <si>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</si>
  <si>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</si>
  <si>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</si>
  <si>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</si>
  <si>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</si>
  <si>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</si>
  <si>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</si>
  <si>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</si>
  <si>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</si>
  <si>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</si>
  <si>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</si>
  <si>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</si>
  <si>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</si>
  <si>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</si>
  <si>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</si>
  <si>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</si>
  <si>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</si>
  <si>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</si>
  <si>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</si>
  <si>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</si>
  <si>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</si>
  <si>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</si>
  <si>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</si>
  <si>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</si>
  <si>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</si>
  <si>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</si>
  <si>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</si>
  <si>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</si>
  <si>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</si>
  <si>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</si>
  <si>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</si>
  <si>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</si>
  <si>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</si>
  <si>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</si>
  <si>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</si>
  <si>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</si>
  <si>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</si>
  <si>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</si>
  <si>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</si>
  <si>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</si>
  <si>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</si>
  <si>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</si>
  <si>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</si>
  <si>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</si>
  <si>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</si>
  <si>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</si>
  <si>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</si>
  <si>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</si>
  <si>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</si>
  <si>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</si>
  <si>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</si>
  <si>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</si>
  <si>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</si>
  <si>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</si>
  <si>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</si>
  <si>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</si>
  <si>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</si>
  <si>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</si>
  <si>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</si>
  <si>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</si>
  <si>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</si>
  <si>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</si>
  <si>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</si>
  <si>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</si>
  <si>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</si>
  <si>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</si>
  <si>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</si>
  <si>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</si>
  <si>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</si>
  <si>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</si>
  <si>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</si>
  <si>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</si>
  <si>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</si>
  <si>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</si>
  <si>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</si>
  <si>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</si>
  <si>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</si>
  <si>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</si>
  <si>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</si>
  <si>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</si>
  <si>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</si>
  <si>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</si>
  <si>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</si>
  <si>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</si>
  <si>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</si>
  <si>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</si>
  <si>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</si>
  <si>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</si>
  <si>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</si>
  <si>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</si>
  <si>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</si>
  <si>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</si>
  <si>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</si>
  <si>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</si>
  <si>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</si>
  <si>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</si>
  <si>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</si>
  <si>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</si>
  <si>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</si>
  <si>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</si>
  <si>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</si>
  <si>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</si>
  <si>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</si>
  <si>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</si>
  <si>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</si>
  <si>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</si>
  <si>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</si>
  <si>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</si>
  <si>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</si>
  <si>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</si>
  <si>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</si>
  <si>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</si>
  <si>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</si>
  <si>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</si>
  <si>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</si>
  <si>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</si>
  <si>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</si>
  <si>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</si>
  <si>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</si>
  <si>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</si>
  <si>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</si>
  <si>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</si>
  <si>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</si>
  <si>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</si>
  <si>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</si>
  <si>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</si>
  <si>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</si>
  <si>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</si>
  <si>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</si>
  <si>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</si>
  <si>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</si>
  <si>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</si>
  <si>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</si>
  <si>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</si>
  <si>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</si>
  <si>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</si>
  <si>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</si>
  <si>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</si>
  <si>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</si>
  <si>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</si>
  <si>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</si>
  <si>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</si>
  <si>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</si>
  <si>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</si>
  <si>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</si>
  <si>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</si>
  <si>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</si>
  <si>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</si>
  <si>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</si>
  <si>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</si>
  <si>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</si>
  <si>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</si>
  <si>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</si>
  <si>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</si>
  <si>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</si>
  <si>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</si>
  <si>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</si>
  <si>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</si>
  <si>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</si>
  <si>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</si>
  <si>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</si>
  <si>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</si>
  <si>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</si>
  <si>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</si>
  <si>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</si>
  <si>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</si>
  <si>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</si>
  <si>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</si>
  <si>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</si>
  <si>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</si>
  <si>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</si>
  <si>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</si>
  <si>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</si>
  <si>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</si>
  <si>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</si>
  <si>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</si>
  <si>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</si>
  <si>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</si>
  <si>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</si>
  <si>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</si>
  <si>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</si>
  <si>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</si>
  <si>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</si>
  <si>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</si>
  <si>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</si>
  <si>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</si>
  <si>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</si>
  <si>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</si>
  <si>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</si>
  <si>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</si>
  <si>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</si>
  <si>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</si>
  <si>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</si>
  <si>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</si>
  <si>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</si>
  <si>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</si>
  <si>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</si>
  <si>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</si>
  <si>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</si>
  <si>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</si>
  <si>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</si>
  <si>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</si>
  <si>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</si>
  <si>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</si>
  <si>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</si>
  <si>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</si>
  <si>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</si>
  <si>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</si>
  <si>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</si>
  <si>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</si>
  <si>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</si>
  <si>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</si>
  <si>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</si>
  <si>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</si>
  <si>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</si>
  <si>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</si>
  <si>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</si>
  <si>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</si>
  <si>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</si>
  <si>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</si>
  <si>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</si>
  <si>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</si>
  <si>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</si>
  <si>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</si>
  <si>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</si>
  <si>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</si>
  <si>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</si>
  <si>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</si>
  <si>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</si>
  <si>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</si>
  <si>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</si>
  <si>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</si>
  <si>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</si>
  <si>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</si>
  <si>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</si>
  <si>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</si>
  <si>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</si>
  <si>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</si>
  <si>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</si>
  <si>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</si>
  <si>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</si>
  <si>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</si>
  <si>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</si>
  <si>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</si>
  <si>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</si>
  <si>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</si>
  <si>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</si>
  <si>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</si>
  <si>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</si>
  <si>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</si>
  <si>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</si>
  <si>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</si>
  <si>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</si>
  <si>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</si>
  <si>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</si>
  <si>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</si>
  <si>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</si>
  <si>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</si>
  <si>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</si>
  <si>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</si>
  <si>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</si>
  <si>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</si>
  <si>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</si>
  <si>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</si>
  <si>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</si>
  <si>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</si>
  <si>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</si>
  <si>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</si>
  <si>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</si>
  <si>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</si>
  <si>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</si>
  <si>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</si>
  <si>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</si>
  <si>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</si>
  <si>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</si>
  <si>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</si>
  <si>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</si>
  <si>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</si>
  <si>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</si>
  <si>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</si>
  <si>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</si>
  <si>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</si>
  <si>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</si>
  <si>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</si>
  <si>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</si>
  <si>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</si>
  <si>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</si>
  <si>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</si>
  <si>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</si>
  <si>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</si>
  <si>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</si>
  <si>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</si>
  <si>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</si>
  <si>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</si>
  <si>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</si>
  <si>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</si>
  <si>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</si>
  <si>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</si>
  <si>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</si>
  <si>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</si>
  <si>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</si>
  <si>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</si>
  <si>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</si>
  <si>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</si>
  <si>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</si>
  <si>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</si>
  <si>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</si>
  <si>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</si>
  <si>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</si>
  <si>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</si>
  <si>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</si>
  <si>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</si>
  <si>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</si>
  <si>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</si>
  <si>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</si>
  <si>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</si>
  <si>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</si>
  <si>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</si>
  <si>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</si>
  <si>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</si>
  <si>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</si>
  <si>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</si>
  <si>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</si>
  <si>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</si>
  <si>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</si>
  <si>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</si>
  <si>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</si>
  <si>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</si>
  <si>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</si>
  <si>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</si>
  <si>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</si>
  <si>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</si>
  <si>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</si>
  <si>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</si>
  <si>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</si>
  <si>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</si>
  <si>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</si>
  <si>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</si>
  <si>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</si>
  <si>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</si>
  <si>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</si>
  <si>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</si>
  <si>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</si>
  <si>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</si>
  <si>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</si>
  <si>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</si>
  <si>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</si>
  <si>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</si>
  <si>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</si>
  <si>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</si>
  <si>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</si>
  <si>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</si>
  <si>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</si>
  <si>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</si>
  <si>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</si>
  <si>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</si>
  <si>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</si>
  <si>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</si>
  <si>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</si>
  <si>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</si>
  <si>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</si>
  <si>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</si>
  <si>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</si>
  <si>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</si>
  <si>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</si>
  <si>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</si>
  <si>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</si>
  <si>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</si>
  <si>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</si>
  <si>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</si>
  <si>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</si>
  <si>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</si>
  <si>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</si>
  <si>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</si>
  <si>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</si>
  <si>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</si>
  <si>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</si>
  <si>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</si>
  <si>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</si>
  <si>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</si>
  <si>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</si>
  <si>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</si>
  <si>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</si>
  <si>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</si>
  <si>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</si>
  <si>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</si>
  <si>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</si>
  <si>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</si>
  <si>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</si>
  <si>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</si>
  <si>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</si>
  <si>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</si>
  <si>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</si>
  <si>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</si>
  <si>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</si>
  <si>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</si>
  <si>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</si>
  <si>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</si>
  <si>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</si>
  <si>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</si>
  <si>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</si>
  <si>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</si>
  <si>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</si>
  <si>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</si>
  <si>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</si>
  <si>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</si>
  <si>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</si>
  <si>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</si>
  <si>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</si>
  <si>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</si>
  <si>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</si>
  <si>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</si>
  <si>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</si>
  <si>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</si>
  <si>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</si>
  <si>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</si>
  <si>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</si>
  <si>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</si>
  <si>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</si>
  <si>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</si>
  <si>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</si>
  <si>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</si>
  <si>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</si>
  <si>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</si>
  <si>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</si>
  <si>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</si>
  <si>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</si>
  <si>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</si>
  <si>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</si>
  <si>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</si>
  <si>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</si>
  <si>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</si>
  <si>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</si>
  <si>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</si>
  <si>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</si>
  <si>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</si>
  <si>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</si>
  <si>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</si>
  <si>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</si>
  <si>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</si>
  <si>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</si>
  <si>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</si>
  <si>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</si>
  <si>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</si>
  <si>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</si>
  <si>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</si>
  <si>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</si>
  <si>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</si>
  <si>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</si>
  <si>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</si>
  <si>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</si>
  <si>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</si>
  <si>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</si>
  <si>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</si>
  <si>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</si>
  <si>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</si>
  <si>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</si>
  <si>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</si>
  <si>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</si>
  <si>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</si>
  <si>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</si>
  <si>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</si>
  <si>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</si>
  <si>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</si>
  <si>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</si>
  <si>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</si>
  <si>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</si>
  <si>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</si>
  <si>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</si>
  <si>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</si>
  <si>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</si>
  <si>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</si>
  <si>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</si>
  <si>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</si>
  <si>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</si>
  <si>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</si>
  <si>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</si>
  <si>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</si>
  <si>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</si>
  <si>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</si>
  <si>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</si>
  <si>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</si>
  <si>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</si>
  <si>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</si>
  <si>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</si>
  <si>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</si>
  <si>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</si>
  <si>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</si>
  <si>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</si>
  <si>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</si>
  <si>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</si>
  <si>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</si>
  <si>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</si>
  <si>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</si>
  <si>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</si>
  <si>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</si>
  <si>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</si>
  <si>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</si>
  <si>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</si>
  <si>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</si>
  <si>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</si>
  <si>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</si>
  <si>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</si>
  <si>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</si>
  <si>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</si>
  <si>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</si>
  <si>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</si>
  <si>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</si>
  <si>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</si>
  <si>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</si>
  <si>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</si>
  <si>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</si>
  <si>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</si>
  <si>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</si>
  <si>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</si>
  <si>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</si>
  <si>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</si>
  <si>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</si>
  <si>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</si>
  <si>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</si>
  <si>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</si>
  <si>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</si>
  <si>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</si>
  <si>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</si>
  <si>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</si>
  <si>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</si>
  <si>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</si>
  <si>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</si>
  <si>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</si>
  <si>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</si>
  <si>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</si>
  <si>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</si>
  <si>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</si>
  <si>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</si>
  <si>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</si>
  <si>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</si>
  <si>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</si>
  <si>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</si>
  <si>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</si>
  <si>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</si>
  <si>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</si>
  <si>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</si>
  <si>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</si>
  <si>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</si>
  <si>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</si>
  <si>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</si>
  <si>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</si>
  <si>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</si>
  <si>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</si>
  <si>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</si>
  <si>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</si>
  <si>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</si>
  <si>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</si>
  <si>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</si>
  <si>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</si>
  <si>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</si>
  <si>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</si>
  <si>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</si>
  <si>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</si>
  <si>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</si>
  <si>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</si>
  <si>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</si>
  <si>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</si>
  <si>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</si>
  <si>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</si>
  <si>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</si>
  <si>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</si>
  <si>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</si>
  <si>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</si>
  <si>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</si>
  <si>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</si>
  <si>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</si>
  <si>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</si>
  <si>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</si>
  <si>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</si>
  <si>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</si>
  <si>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</si>
  <si>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</si>
  <si>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</si>
  <si>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</si>
  <si>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</si>
  <si>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</si>
  <si>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</si>
  <si>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</si>
  <si>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</si>
  <si>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</si>
  <si>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</si>
  <si>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</si>
  <si>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</si>
  <si>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</si>
  <si>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</si>
  <si>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</si>
  <si>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</si>
  <si>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</si>
  <si>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</si>
  <si>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</si>
  <si>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</si>
  <si>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</si>
  <si>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</si>
  <si>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</si>
  <si>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</si>
  <si>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</si>
  <si>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</si>
  <si>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</si>
  <si>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</si>
  <si>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</si>
  <si>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</si>
  <si>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</si>
  <si>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</si>
  <si>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</si>
  <si>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</si>
  <si>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</si>
  <si>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</si>
  <si>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</si>
  <si>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</si>
  <si>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</si>
  <si>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</si>
  <si>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</si>
  <si>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</si>
  <si>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</si>
  <si>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</si>
  <si>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</si>
  <si>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</si>
  <si>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</si>
  <si>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</si>
  <si>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</si>
  <si>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</si>
  <si>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</si>
  <si>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</si>
  <si>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</si>
  <si>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</si>
  <si>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</si>
  <si>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</si>
  <si>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</si>
  <si>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</si>
  <si>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</si>
  <si>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</si>
  <si>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</si>
  <si>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</si>
  <si>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</si>
  <si>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</si>
  <si>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</si>
  <si>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</si>
  <si>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</si>
  <si>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</si>
  <si>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</si>
  <si>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</si>
  <si>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</si>
  <si>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</si>
  <si>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</si>
  <si>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</si>
  <si>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</si>
  <si>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</si>
  <si>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</si>
  <si>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</si>
  <si>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</si>
  <si>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</si>
  <si>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</si>
  <si>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</si>
  <si>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</si>
  <si>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</si>
  <si>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</si>
  <si>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</si>
  <si>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</si>
  <si>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</si>
  <si>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</si>
  <si>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</si>
  <si>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</si>
  <si>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</si>
  <si>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</si>
  <si>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</si>
  <si>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</si>
  <si>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</si>
  <si>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</si>
  <si>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</si>
  <si>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</si>
  <si>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</si>
  <si>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</si>
  <si>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</si>
  <si>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</si>
  <si>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</si>
  <si>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</si>
  <si>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</si>
  <si>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</si>
  <si>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</si>
  <si>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</si>
  <si>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</si>
  <si>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</si>
  <si>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</si>
  <si>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</si>
  <si>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</si>
  <si>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</si>
  <si>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</si>
  <si>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</si>
  <si>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</si>
  <si>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</si>
  <si>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</si>
  <si>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</si>
  <si>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</si>
  <si>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</si>
  <si>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</si>
  <si>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</si>
  <si>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</si>
  <si>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</si>
  <si>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</si>
  <si>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</si>
  <si>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</si>
  <si>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</si>
  <si>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</si>
  <si>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</si>
  <si>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</si>
  <si>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</si>
  <si>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</si>
  <si>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</si>
  <si>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</si>
  <si>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</si>
  <si>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</si>
  <si>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</si>
  <si>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</si>
  <si>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</si>
  <si>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</si>
  <si>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</si>
  <si>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</si>
  <si>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</si>
  <si>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</si>
  <si>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</si>
  <si>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</si>
  <si>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</si>
  <si>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</si>
  <si>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</si>
  <si>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</si>
  <si>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</si>
  <si>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</si>
  <si>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</si>
  <si>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</si>
  <si>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</si>
  <si>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</si>
  <si>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</si>
  <si>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</si>
  <si>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</si>
  <si>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</si>
  <si>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</si>
  <si>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</si>
  <si>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</si>
  <si>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</si>
  <si>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</si>
  <si>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</si>
  <si>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</si>
  <si>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</si>
  <si>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</si>
  <si>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</si>
  <si>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</si>
  <si>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</si>
  <si>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</si>
  <si>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</si>
  <si>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</si>
  <si>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</si>
  <si>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</si>
  <si>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</si>
  <si>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</si>
  <si>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</si>
  <si>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</si>
  <si>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</si>
  <si>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</si>
  <si>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</si>
  <si>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</si>
  <si>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</si>
  <si>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</si>
  <si>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</si>
  <si>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</si>
  <si>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</si>
  <si>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</si>
  <si>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</si>
  <si>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</si>
  <si>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</si>
  <si>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</si>
  <si>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</si>
  <si>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</si>
  <si>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</si>
  <si>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</si>
  <si>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</si>
  <si>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</si>
  <si>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</si>
  <si>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</si>
  <si>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</si>
  <si>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</si>
  <si>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</si>
  <si>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</si>
  <si>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</si>
  <si>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</si>
  <si>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</si>
  <si>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</si>
  <si>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</si>
  <si>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</si>
  <si>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</si>
  <si>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</si>
  <si>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</si>
  <si>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</si>
  <si>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</si>
  <si>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</si>
  <si>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</si>
  <si>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</si>
  <si>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</si>
  <si>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</si>
  <si>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</si>
  <si>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</si>
  <si>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</si>
  <si>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</si>
  <si>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</si>
  <si>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</si>
  <si>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</si>
  <si>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</si>
  <si>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</si>
  <si>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</si>
  <si>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</si>
  <si>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</si>
  <si>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</si>
  <si>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</si>
  <si>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</si>
  <si>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</si>
  <si>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</si>
  <si>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</si>
  <si>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</si>
  <si>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</si>
  <si>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</si>
  <si>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</si>
  <si>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</si>
  <si>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</si>
  <si>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</si>
  <si>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</si>
  <si>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</si>
  <si>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</si>
  <si>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</si>
  <si>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</si>
  <si>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</si>
  <si>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</si>
  <si>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</si>
  <si>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</si>
  <si>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</si>
  <si>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</si>
  <si>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</si>
  <si>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</si>
  <si>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</si>
  <si>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</si>
  <si>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</si>
  <si>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</si>
  <si>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</si>
  <si>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</si>
  <si>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</si>
  <si>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</si>
  <si>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</si>
  <si>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</si>
  <si>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</si>
  <si>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</si>
  <si>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</si>
  <si>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</si>
  <si>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</si>
  <si>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</si>
  <si>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</si>
  <si>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</si>
  <si>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</si>
  <si>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</si>
  <si>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</si>
  <si>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</si>
  <si>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</si>
  <si>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</si>
  <si>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</si>
  <si>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</si>
  <si>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</si>
  <si>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</si>
  <si>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</si>
  <si>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</si>
  <si>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</si>
  <si>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</si>
  <si>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</si>
  <si>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</si>
  <si>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</si>
  <si>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</si>
  <si>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</si>
  <si>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</si>
  <si>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</si>
  <si>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</si>
  <si>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</si>
  <si>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</si>
  <si>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</si>
  <si>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</si>
  <si>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</si>
  <si>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</si>
  <si>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</si>
  <si>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</si>
  <si>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</si>
  <si>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</si>
  <si>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</si>
  <si>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</si>
  <si>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</si>
  <si>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</si>
  <si>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</si>
  <si>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</si>
  <si>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</si>
  <si>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</si>
  <si>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</si>
  <si>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</si>
  <si>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</si>
  <si>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</si>
  <si>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</si>
  <si>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</si>
  <si>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</si>
  <si>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</si>
  <si>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</si>
  <si>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</si>
  <si>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</si>
  <si>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</si>
  <si>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</si>
  <si>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</si>
  <si>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</si>
  <si>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</si>
  <si>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</si>
  <si>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</si>
  <si>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</si>
  <si>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</si>
  <si>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</si>
  <si>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</si>
  <si>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</si>
  <si>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</si>
  <si>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</si>
  <si>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</si>
  <si>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</si>
  <si>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</si>
  <si>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</si>
  <si>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</si>
  <si>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</si>
  <si>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</si>
  <si>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</si>
  <si>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</si>
  <si>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</si>
  <si>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</si>
  <si>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</si>
  <si>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</si>
  <si>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</si>
  <si>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</si>
  <si>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</si>
  <si>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</si>
  <si>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</si>
  <si>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</si>
  <si>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</si>
  <si>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</si>
  <si>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</si>
  <si>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</si>
  <si>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</si>
  <si>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</si>
  <si>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</si>
  <si>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</si>
  <si>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</si>
  <si>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</si>
  <si>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</si>
  <si>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</si>
  <si>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</si>
  <si>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</si>
  <si>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</si>
  <si>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</si>
  <si>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</si>
  <si>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</si>
  <si>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</si>
  <si>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</si>
  <si>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</si>
  <si>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</si>
  <si>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</si>
  <si>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</si>
  <si>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</si>
  <si>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</si>
  <si>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</si>
  <si>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</si>
  <si>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</si>
  <si>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</si>
  <si>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</si>
  <si>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</si>
  <si>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</si>
  <si>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</si>
  <si>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</si>
  <si>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</si>
  <si>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</si>
  <si>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</si>
  <si>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</si>
  <si>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</si>
  <si>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</si>
  <si>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</si>
  <si>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</si>
  <si>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</si>
  <si>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</si>
  <si>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</si>
  <si>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</si>
  <si>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</si>
  <si>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</si>
  <si>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</si>
  <si>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</si>
  <si>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</si>
  <si>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</si>
  <si>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</si>
  <si>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</si>
  <si>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</si>
  <si>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</si>
  <si>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</si>
  <si>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</si>
  <si>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</si>
  <si>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</si>
  <si>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</si>
  <si>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</si>
  <si>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</si>
  <si>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</si>
  <si>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</si>
  <si>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</si>
  <si>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</si>
  <si>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</si>
  <si>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</si>
  <si>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</si>
  <si>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</si>
  <si>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</si>
  <si>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</si>
  <si>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</si>
  <si>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</si>
  <si>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</si>
  <si>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</si>
  <si>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</si>
  <si>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</si>
  <si>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</si>
  <si>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</si>
  <si>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</si>
  <si>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</si>
  <si>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</si>
  <si>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</si>
  <si>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</si>
  <si>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</si>
  <si>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</si>
  <si>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</si>
  <si>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</si>
  <si>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</si>
  <si>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</si>
  <si>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</si>
  <si>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</si>
  <si>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</si>
  <si>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</si>
  <si>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</si>
  <si>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</si>
  <si>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</si>
  <si>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</si>
  <si>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</si>
  <si>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</si>
  <si>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</si>
  <si>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</si>
  <si>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</si>
  <si>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</si>
  <si>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</si>
  <si>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</si>
  <si>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</si>
  <si>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</si>
  <si>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</si>
  <si>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</si>
  <si>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</si>
  <si>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</si>
  <si>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</si>
  <si>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</si>
  <si>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</si>
  <si>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</si>
  <si>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</si>
  <si>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</si>
  <si>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</si>
  <si>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</si>
  <si>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</si>
  <si>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</si>
  <si>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</si>
  <si>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</si>
  <si>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</si>
  <si>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</si>
  <si>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</si>
  <si>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</si>
  <si>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</si>
  <si>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</si>
  <si>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</si>
  <si>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</si>
  <si>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</si>
  <si>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</si>
  <si>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</si>
  <si>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</si>
  <si>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</si>
  <si>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</si>
  <si>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</si>
  <si>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</si>
  <si>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</si>
  <si>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</si>
  <si>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</si>
  <si>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</si>
  <si>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</si>
  <si>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</si>
  <si>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</si>
  <si>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</si>
  <si>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</si>
  <si>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</si>
  <si>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</si>
  <si>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</si>
  <si>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</si>
  <si>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</si>
  <si>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</si>
  <si>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</si>
  <si>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</si>
  <si>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</si>
  <si>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</si>
  <si>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</si>
  <si>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</si>
  <si>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</si>
  <si>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</si>
  <si>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</si>
  <si>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</si>
  <si>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</si>
  <si>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</si>
  <si>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</si>
  <si>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</si>
  <si>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</si>
  <si>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</si>
  <si>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</si>
  <si>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</si>
  <si>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</si>
  <si>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</si>
  <si>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</si>
  <si>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</si>
  <si>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</si>
  <si>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</si>
  <si>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</si>
  <si>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</si>
  <si>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</si>
  <si>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</si>
  <si>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</si>
  <si>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</si>
  <si>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</si>
  <si>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</si>
  <si>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</si>
  <si>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</si>
  <si>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</si>
  <si>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</si>
  <si>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</si>
  <si>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</si>
  <si>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</si>
  <si>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</si>
  <si>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</si>
  <si>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</si>
  <si>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</si>
  <si>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</si>
  <si>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</si>
  <si>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</si>
  <si>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</si>
  <si>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</si>
  <si>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</si>
  <si>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</si>
  <si>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</si>
  <si>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</si>
  <si>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</si>
  <si>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</si>
  <si>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</si>
  <si>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</si>
  <si>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</si>
  <si>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</si>
  <si>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</si>
  <si>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</si>
  <si>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</si>
  <si>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</si>
  <si>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</si>
  <si>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</si>
  <si>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</si>
  <si>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</si>
  <si>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</si>
  <si>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</si>
  <si>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</si>
  <si>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</si>
  <si>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</si>
  <si>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</si>
  <si>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</si>
  <si>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</si>
  <si>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</si>
  <si>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</si>
  <si>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</si>
  <si>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</si>
  <si>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</si>
  <si>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</si>
  <si>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</si>
  <si>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</si>
  <si>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</si>
  <si>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</si>
  <si>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</si>
  <si>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</si>
  <si>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</si>
  <si>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</si>
  <si>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</si>
  <si>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</si>
  <si>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</si>
  <si>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</si>
  <si>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</si>
  <si>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</si>
  <si>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</si>
  <si>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</si>
  <si>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</si>
  <si>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</si>
  <si>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</si>
  <si>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</si>
  <si>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</si>
  <si>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</si>
  <si>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</si>
  <si>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</si>
  <si>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</si>
  <si>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</si>
  <si>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</si>
  <si>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</si>
  <si>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</si>
  <si>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</si>
  <si>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</si>
  <si>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</si>
  <si>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</si>
  <si>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</si>
  <si>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</si>
  <si>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</si>
  <si>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</si>
  <si>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</si>
  <si>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</si>
  <si>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</si>
  <si>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</si>
  <si>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</si>
  <si>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</si>
  <si>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</si>
  <si>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</si>
  <si>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</si>
  <si>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</si>
  <si>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</si>
  <si>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</si>
  <si>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</si>
  <si>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</si>
  <si>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</si>
  <si>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</si>
  <si>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</si>
  <si>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</si>
  <si>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</si>
  <si>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</si>
  <si>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</si>
  <si>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</si>
  <si>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</si>
  <si>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</si>
  <si>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</si>
  <si>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</si>
  <si>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</si>
  <si>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</si>
  <si>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</si>
  <si>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</si>
  <si>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</si>
  <si>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</si>
  <si>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</si>
  <si>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</si>
  <si>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</si>
  <si>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</si>
  <si>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</si>
  <si>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</si>
  <si>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</si>
  <si>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</si>
  <si>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</si>
  <si>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</si>
  <si>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</si>
  <si>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</si>
  <si>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</si>
  <si>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</si>
  <si>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</si>
  <si>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</si>
  <si>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</si>
  <si>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</si>
  <si>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</si>
  <si>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</si>
  <si>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</si>
  <si>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</si>
  <si>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</si>
  <si>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</si>
  <si>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</si>
  <si>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</si>
  <si>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</si>
  <si>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</si>
  <si>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</si>
  <si>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</si>
  <si>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</si>
  <si>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</si>
  <si>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</si>
  <si>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</si>
  <si>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</si>
  <si>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</si>
  <si>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</si>
  <si>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</si>
  <si>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</si>
  <si>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</si>
  <si>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</si>
  <si>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</si>
  <si>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</si>
  <si>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</si>
  <si>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</si>
  <si>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</si>
  <si>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</si>
  <si>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</si>
  <si>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</si>
  <si>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</si>
  <si>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</si>
  <si>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</si>
  <si>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</si>
  <si>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</si>
  <si>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</si>
  <si>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</si>
  <si>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</si>
  <si>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</si>
  <si>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</si>
  <si>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</si>
  <si>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</si>
  <si>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</si>
  <si>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</si>
  <si>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</si>
  <si>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</si>
  <si>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</si>
  <si>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</si>
  <si>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</si>
  <si>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</si>
  <si>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</si>
  <si>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</si>
  <si>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</si>
  <si>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</si>
  <si>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</si>
  <si>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</si>
  <si>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</si>
  <si>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</si>
  <si>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</si>
  <si>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</si>
  <si>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</si>
  <si>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</si>
  <si>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</si>
  <si>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</si>
  <si>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</si>
  <si>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</si>
  <si>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</si>
  <si>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</si>
  <si>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</si>
  <si>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</si>
  <si>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</si>
  <si>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</si>
  <si>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</si>
  <si>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</si>
  <si>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</si>
  <si>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</si>
  <si>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</si>
  <si>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</si>
  <si>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</si>
  <si>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</si>
  <si>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</si>
  <si>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</si>
  <si>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</si>
  <si>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</si>
  <si>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</si>
  <si>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</si>
  <si>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</si>
  <si>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</si>
  <si>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</si>
  <si>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</si>
  <si>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</si>
  <si>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</si>
  <si>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</si>
  <si>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</si>
  <si>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</si>
  <si>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</si>
  <si>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</si>
  <si>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</si>
  <si>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</si>
  <si>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</si>
  <si>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</si>
  <si>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</si>
  <si>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</si>
  <si>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</si>
  <si>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</si>
  <si>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</si>
  <si>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</si>
  <si>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</si>
  <si>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</si>
  <si>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</si>
  <si>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</si>
  <si>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</si>
  <si>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</si>
  <si>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</si>
  <si>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</si>
  <si>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</si>
  <si>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</si>
  <si>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</si>
  <si>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</si>
  <si>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</si>
  <si>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</si>
  <si>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</si>
  <si>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</si>
  <si>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</si>
  <si>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</si>
  <si>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</si>
  <si>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</si>
  <si>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</si>
  <si>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</si>
  <si>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</si>
  <si>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</si>
  <si>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</si>
  <si>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</si>
  <si>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</si>
  <si>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</si>
  <si>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</si>
  <si>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</si>
  <si>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</si>
  <si>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</si>
  <si>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</si>
  <si>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</si>
  <si>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</si>
  <si>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</si>
  <si>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</si>
  <si>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</si>
  <si>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</si>
  <si>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</si>
  <si>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</si>
  <si>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</si>
  <si>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</si>
  <si>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</si>
  <si>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</si>
  <si>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</si>
  <si>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</si>
  <si>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</si>
  <si>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</si>
  <si>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</si>
  <si>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</si>
  <si>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</si>
  <si>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</si>
  <si>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</si>
  <si>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</si>
  <si>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</si>
  <si>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</si>
  <si>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</si>
  <si>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</si>
  <si>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</si>
  <si>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</si>
  <si>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</si>
  <si>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</si>
  <si>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</si>
  <si>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</si>
  <si>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</si>
  <si>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</si>
  <si>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</si>
  <si>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</si>
  <si>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</si>
  <si>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</si>
  <si>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</si>
  <si>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</si>
  <si>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</si>
  <si>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</si>
  <si>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</si>
  <si>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</si>
  <si>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</si>
  <si>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</si>
  <si>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</si>
  <si>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</si>
  <si>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</si>
  <si>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</si>
  <si>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</si>
  <si>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</si>
  <si>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</si>
  <si>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</si>
  <si>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</si>
  <si>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</si>
  <si>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</si>
  <si>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</si>
  <si>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</si>
  <si>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</si>
  <si>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</si>
  <si>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</si>
  <si>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</si>
  <si>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</si>
  <si>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</si>
  <si>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</si>
  <si>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</si>
  <si>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</si>
  <si>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</si>
  <si>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</si>
  <si>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</si>
  <si>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</si>
  <si>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</si>
  <si>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</si>
  <si>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</si>
  <si>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</si>
  <si>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</si>
  <si>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</si>
  <si>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</si>
  <si>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</si>
  <si>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</si>
  <si>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</si>
  <si>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</si>
  <si>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</si>
  <si>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</si>
  <si>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</si>
  <si>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</si>
  <si>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</si>
  <si>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</si>
  <si>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</si>
  <si>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</si>
  <si>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</si>
  <si>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</si>
  <si>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</si>
  <si>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</si>
  <si>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</si>
  <si>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</si>
  <si>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</si>
  <si>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</si>
  <si>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</si>
  <si>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</si>
  <si>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</si>
  <si>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</si>
  <si>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</si>
  <si>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</si>
  <si>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</si>
  <si>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</si>
  <si>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</si>
  <si>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</si>
  <si>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</si>
  <si>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</si>
  <si>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</si>
  <si>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</si>
  <si>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</si>
  <si>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</si>
  <si>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</si>
  <si>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</si>
  <si>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</si>
  <si>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</si>
  <si>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</si>
  <si>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</si>
  <si>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</si>
  <si>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</si>
  <si>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</si>
  <si>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</si>
  <si>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</si>
  <si>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</si>
  <si>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</si>
  <si>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</si>
  <si>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</si>
  <si>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</si>
  <si>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</si>
  <si>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</si>
  <si>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</si>
  <si>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</si>
  <si>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</si>
  <si>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</si>
  <si>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</si>
  <si>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</si>
  <si>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</si>
  <si>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</si>
  <si>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</si>
  <si>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</si>
  <si>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</si>
  <si>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</si>
  <si>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</si>
  <si>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</si>
  <si>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</si>
  <si>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</si>
  <si>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</si>
  <si>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</si>
  <si>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</si>
  <si>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</si>
  <si>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</si>
  <si>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</si>
  <si>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</si>
  <si>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</si>
  <si>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</si>
  <si>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</si>
  <si>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</si>
  <si>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</si>
  <si>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</si>
  <si>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</si>
  <si>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</si>
  <si>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</si>
  <si>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</si>
  <si>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</si>
  <si>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</si>
  <si>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</si>
  <si>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</si>
  <si>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</si>
  <si>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</si>
  <si>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</si>
  <si>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</si>
  <si>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</si>
  <si>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</si>
  <si>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</si>
  <si>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</si>
  <si>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</si>
  <si>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</si>
  <si>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</si>
  <si>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</si>
  <si>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</si>
  <si>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</si>
  <si>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</si>
  <si>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</si>
  <si>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</si>
  <si>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</si>
  <si>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</si>
  <si>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</si>
  <si>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</si>
  <si>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</si>
  <si>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</si>
  <si>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</si>
  <si>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</si>
  <si>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</si>
  <si>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</si>
  <si>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</si>
  <si>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</si>
  <si>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</si>
  <si>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</si>
  <si>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</si>
  <si>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</si>
  <si>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</si>
  <si>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</si>
  <si>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</si>
  <si>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</si>
  <si>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</si>
  <si>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</si>
  <si>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</si>
  <si>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</si>
  <si>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</si>
  <si>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</si>
  <si>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</si>
  <si>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</si>
  <si>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</si>
  <si>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</si>
  <si>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</si>
  <si>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</si>
  <si>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</si>
  <si>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</si>
  <si>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</si>
  <si>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</si>
  <si>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</si>
  <si>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</si>
  <si>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</si>
  <si>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</si>
  <si>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</si>
  <si>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</si>
  <si>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</si>
  <si>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</si>
  <si>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</si>
  <si>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</si>
  <si>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</si>
  <si>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</si>
  <si>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</si>
  <si>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</si>
  <si>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</si>
  <si>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</si>
  <si>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</si>
  <si>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</si>
  <si>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</si>
  <si>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</si>
  <si>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</si>
  <si>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</si>
  <si>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</si>
  <si>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</si>
  <si>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</si>
  <si>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</si>
  <si>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</si>
  <si>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</si>
  <si>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</si>
  <si>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</si>
  <si>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</si>
  <si>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</si>
  <si>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</si>
  <si>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</si>
  <si>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</si>
  <si>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</si>
  <si>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</si>
  <si>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</si>
  <si>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</si>
  <si>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</si>
  <si>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</si>
  <si>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</si>
  <si>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</si>
  <si>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</si>
  <si>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</si>
  <si>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</si>
  <si>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</si>
  <si>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</si>
  <si>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</si>
  <si>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</si>
  <si>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</si>
  <si>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</si>
  <si>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</si>
  <si>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</si>
  <si>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</si>
  <si>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</si>
  <si>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</si>
  <si>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</si>
  <si>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</si>
  <si>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</si>
  <si>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</si>
  <si>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</si>
  <si>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</si>
  <si>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</si>
  <si>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</si>
  <si>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</si>
  <si>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</si>
  <si>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</si>
  <si>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</si>
  <si>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</si>
  <si>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</si>
  <si>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</si>
  <si>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</si>
  <si>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</si>
  <si>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</si>
  <si>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</si>
  <si>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</si>
  <si>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</si>
  <si>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</si>
  <si>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</si>
  <si>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</si>
  <si>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</si>
  <si>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</si>
  <si>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</si>
  <si>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</si>
  <si>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</si>
  <si>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</si>
  <si>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</si>
  <si>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</si>
  <si>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</si>
  <si>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</si>
  <si>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</si>
  <si>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</si>
  <si>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</si>
  <si>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</si>
  <si>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</si>
  <si>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</si>
  <si>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</si>
  <si>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</si>
  <si>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</si>
  <si>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</si>
  <si>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</si>
  <si>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</si>
  <si>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</si>
  <si>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</si>
  <si>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</si>
  <si>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</si>
  <si>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</si>
  <si>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</si>
  <si>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</si>
  <si>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</si>
  <si>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</si>
  <si>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</si>
  <si>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</si>
  <si>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</si>
  <si>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</si>
  <si>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</si>
  <si>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</si>
  <si>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</si>
  <si>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</si>
  <si>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</si>
  <si>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</si>
  <si>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</si>
  <si>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</si>
  <si>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</si>
  <si>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</si>
  <si>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</si>
  <si>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</si>
  <si>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</si>
  <si>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</si>
  <si>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</si>
  <si>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</si>
  <si>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</si>
  <si>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</si>
  <si>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</si>
  <si>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</si>
  <si>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</si>
  <si>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</si>
  <si>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</si>
  <si>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</si>
  <si>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</si>
  <si>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</si>
  <si>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</si>
  <si>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</si>
  <si>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</si>
  <si>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</si>
  <si>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</si>
  <si>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</si>
  <si>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</si>
  <si>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</si>
  <si>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</si>
  <si>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</si>
  <si>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</si>
  <si>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</si>
  <si>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</si>
  <si>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</si>
  <si>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</si>
  <si>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</si>
  <si>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</si>
  <si>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</si>
  <si>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</si>
  <si>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</si>
  <si>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</si>
  <si>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</si>
  <si>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</si>
  <si>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</si>
  <si>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</si>
  <si>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</si>
  <si>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</si>
  <si>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</si>
  <si>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</si>
  <si>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</si>
  <si>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</si>
  <si>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</si>
  <si>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</si>
  <si>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</si>
  <si>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</si>
  <si>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</si>
  <si>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</si>
  <si>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</si>
  <si>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</si>
  <si>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</si>
  <si>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</si>
  <si>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</si>
  <si>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</si>
  <si>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</si>
  <si>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</si>
  <si>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</si>
  <si>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</si>
  <si>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</si>
  <si>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</si>
  <si>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</si>
  <si>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</si>
  <si>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</si>
  <si>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</si>
  <si>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</si>
  <si>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</si>
  <si>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</si>
  <si>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</si>
  <si>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</si>
  <si>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</si>
  <si>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</si>
  <si>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</si>
  <si>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</si>
  <si>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</si>
  <si>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</si>
  <si>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</si>
  <si>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</si>
  <si>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</si>
  <si>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</si>
  <si>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</si>
  <si>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</si>
  <si>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</si>
  <si>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</si>
  <si>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</si>
  <si>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</si>
  <si>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</si>
  <si>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</si>
  <si>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</si>
  <si>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</si>
  <si>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</si>
  <si>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</si>
  <si>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</si>
  <si>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</si>
  <si>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</si>
  <si>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</si>
  <si>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</si>
  <si>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</si>
  <si>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</si>
  <si>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</si>
  <si>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</si>
  <si>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</si>
  <si>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</si>
  <si>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</si>
  <si>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</si>
  <si>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</si>
  <si>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</si>
  <si>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</si>
  <si>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</si>
  <si>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</si>
  <si>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</si>
  <si>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</si>
  <si>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</si>
  <si>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</si>
  <si>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</si>
  <si>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</si>
  <si>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</si>
  <si>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</si>
  <si>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</si>
  <si>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</si>
  <si>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</si>
  <si>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</si>
  <si>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</si>
  <si>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</si>
  <si>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</si>
  <si>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</si>
  <si>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</si>
  <si>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</si>
  <si>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</si>
  <si>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</si>
  <si>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</si>
  <si>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</si>
  <si>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</si>
  <si>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</si>
  <si>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</si>
  <si>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</si>
  <si>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</si>
  <si>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</si>
  <si>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</si>
  <si>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</si>
  <si>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</si>
  <si>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</si>
  <si>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</si>
  <si>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</si>
  <si>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</si>
  <si>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</si>
  <si>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</si>
  <si>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</si>
  <si>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</si>
  <si>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</si>
  <si>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</si>
  <si>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</si>
  <si>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</si>
  <si>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</si>
  <si>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</si>
  <si>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</si>
  <si>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</si>
  <si>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</si>
  <si>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</si>
  <si>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</si>
  <si>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</si>
  <si>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</si>
  <si>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</si>
  <si>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</si>
  <si>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</si>
  <si>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</si>
  <si>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</si>
  <si>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</si>
  <si>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</si>
  <si>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</si>
  <si>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</si>
  <si>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</si>
  <si>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</si>
  <si>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</si>
  <si>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</si>
  <si>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</si>
  <si>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</si>
  <si>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</si>
  <si>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</si>
  <si>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</si>
  <si>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</si>
  <si>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</si>
  <si>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</si>
  <si>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</si>
  <si>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</si>
  <si>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</si>
  <si>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</si>
  <si>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</si>
  <si>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</si>
  <si>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</si>
  <si>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</si>
  <si>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</si>
  <si>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</si>
  <si>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</si>
  <si>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</si>
  <si>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</si>
  <si>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</si>
  <si>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</si>
  <si>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</si>
  <si>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</si>
  <si>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</si>
  <si>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</si>
  <si>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</si>
  <si>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</si>
  <si>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</si>
  <si>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</si>
  <si>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</si>
  <si>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</si>
  <si>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</si>
  <si>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</si>
  <si>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</si>
  <si>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</si>
  <si>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</si>
  <si>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</si>
  <si>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</si>
  <si>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</si>
  <si>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</si>
  <si>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</si>
  <si>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</si>
  <si>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</si>
  <si>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</si>
  <si>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</si>
  <si>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</si>
  <si>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</si>
  <si>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</si>
  <si>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</si>
  <si>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</si>
  <si>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</si>
  <si>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</si>
  <si>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</si>
  <si>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</si>
  <si>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</si>
  <si>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</si>
  <si>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</si>
  <si>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</si>
  <si>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</si>
  <si>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</si>
  <si>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</si>
  <si>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</si>
  <si>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</si>
  <si>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</si>
  <si>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</si>
  <si>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</si>
  <si>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</si>
  <si>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</si>
  <si>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</si>
  <si>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</si>
  <si>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</si>
  <si>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</si>
  <si>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</si>
  <si>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</si>
  <si>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</si>
  <si>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</si>
  <si>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</si>
  <si>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</si>
  <si>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</si>
  <si>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</si>
  <si>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</si>
  <si>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</si>
  <si>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</si>
  <si>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</si>
  <si>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</si>
  <si>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</si>
  <si>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</si>
  <si>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</si>
  <si>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</si>
  <si>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</si>
  <si>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</si>
  <si>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</si>
  <si>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</si>
  <si>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</si>
  <si>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</si>
  <si>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</si>
  <si>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</si>
  <si>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</si>
  <si>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</si>
  <si>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</si>
  <si>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</si>
  <si>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</si>
  <si>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</si>
  <si>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</si>
  <si>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</si>
  <si>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</si>
  <si>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</si>
  <si>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</si>
  <si>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</si>
  <si>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</si>
  <si>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</si>
  <si>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</si>
  <si>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</si>
  <si>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</si>
  <si>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</si>
  <si>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</si>
  <si>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</si>
  <si>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</si>
  <si>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</si>
  <si>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</si>
  <si>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</si>
  <si>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</si>
  <si>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</si>
  <si>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</si>
  <si>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</si>
  <si>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</si>
  <si>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</si>
  <si>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</si>
  <si>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</si>
  <si>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</si>
  <si>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</si>
  <si>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</si>
  <si>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</si>
  <si>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</si>
  <si>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</si>
  <si>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</si>
  <si>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</si>
  <si>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</si>
  <si>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</si>
  <si>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</si>
  <si>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</si>
  <si>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</si>
  <si>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</si>
  <si>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</si>
  <si>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</si>
  <si>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</si>
  <si>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</si>
  <si>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</si>
  <si>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</si>
  <si>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</si>
  <si>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</si>
  <si>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</si>
  <si>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</si>
  <si>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</si>
  <si>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</si>
  <si>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</si>
  <si>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</si>
  <si>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</si>
  <si>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</si>
  <si>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</si>
  <si>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</si>
  <si>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</si>
  <si>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</si>
  <si>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</si>
  <si>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</si>
  <si>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</si>
  <si>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</si>
  <si>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</si>
  <si>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</si>
  <si>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</si>
  <si>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</si>
  <si>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</si>
  <si>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</si>
  <si>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</si>
  <si>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</si>
  <si>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</si>
  <si>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</si>
  <si>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</si>
  <si>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</si>
  <si>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</si>
  <si>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</si>
  <si>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</si>
  <si>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</si>
  <si>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</si>
  <si>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</si>
  <si>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</si>
  <si>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</si>
  <si>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</si>
  <si>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</si>
  <si>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</si>
  <si>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</si>
  <si>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</si>
  <si>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</si>
  <si>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</si>
  <si>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</si>
  <si>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</si>
  <si>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</si>
  <si>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</si>
  <si>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</si>
  <si>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</si>
  <si>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</si>
  <si>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</si>
  <si>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</si>
  <si>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</si>
  <si>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</si>
  <si>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</si>
  <si>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</si>
  <si>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</si>
  <si>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</si>
  <si>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</si>
  <si>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</si>
  <si>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</si>
  <si>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</si>
  <si>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</si>
  <si>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</si>
  <si>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</si>
  <si>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</si>
  <si>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</si>
  <si>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</si>
  <si>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</si>
  <si>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</si>
  <si>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</si>
  <si>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</si>
  <si>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</si>
  <si>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</si>
  <si>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</si>
  <si>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</si>
  <si>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</si>
  <si>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</si>
  <si>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</si>
  <si>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</si>
  <si>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</si>
  <si>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</si>
  <si>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</si>
  <si>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</si>
  <si>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</si>
  <si>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</si>
  <si>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</si>
  <si>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</si>
  <si>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</si>
  <si>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</si>
  <si>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</si>
  <si>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</si>
  <si>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</si>
  <si>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</si>
  <si>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</si>
  <si>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</si>
  <si>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</si>
  <si>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</si>
  <si>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</si>
  <si>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</si>
  <si>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</si>
  <si>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</si>
  <si>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</si>
  <si>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</si>
  <si>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</si>
  <si>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</si>
  <si>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</si>
  <si>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</si>
  <si>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</si>
  <si>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</si>
  <si>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</si>
  <si>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</si>
  <si>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</si>
  <si>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</si>
  <si>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</si>
  <si>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</si>
  <si>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</si>
  <si>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</si>
  <si>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</si>
  <si>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</si>
  <si>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</si>
  <si>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</si>
  <si>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</si>
  <si>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</si>
  <si>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</si>
  <si>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</si>
  <si>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</si>
  <si>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</si>
  <si>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</si>
  <si>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</si>
  <si>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</si>
  <si>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</si>
  <si>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</si>
  <si>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</si>
  <si>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</si>
  <si>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</si>
  <si>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</si>
  <si>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</si>
  <si>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</si>
  <si>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</si>
  <si>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</si>
  <si>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</si>
  <si>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</si>
  <si>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</si>
  <si>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</si>
  <si>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</si>
  <si>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</si>
  <si>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</si>
  <si>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</si>
  <si>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</si>
  <si>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</si>
  <si>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</si>
  <si>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</si>
  <si>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</si>
  <si>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</si>
  <si>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</si>
  <si>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</si>
  <si>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</si>
  <si>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</si>
  <si>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</si>
  <si>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</si>
  <si>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</si>
  <si>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</si>
  <si>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</si>
  <si>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</si>
  <si>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</si>
  <si>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</si>
  <si>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</si>
  <si>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</si>
  <si>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</si>
  <si>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</si>
  <si>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</si>
  <si>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</si>
  <si>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</si>
  <si>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</si>
  <si>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</si>
  <si>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</si>
  <si>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</si>
  <si>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</si>
  <si>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</si>
  <si>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</si>
  <si>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</si>
  <si>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</si>
  <si>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</si>
  <si>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</si>
  <si>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</si>
  <si>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</si>
  <si>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</si>
  <si>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</si>
  <si>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</si>
  <si>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</si>
  <si>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</si>
  <si>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</si>
  <si>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</si>
  <si>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</si>
  <si>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</si>
  <si>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</si>
  <si>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</si>
  <si>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</si>
  <si>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</si>
  <si>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</si>
  <si>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</si>
  <si>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</si>
  <si>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</si>
  <si>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</si>
  <si>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</si>
  <si>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</si>
  <si>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</si>
  <si>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</si>
  <si>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</si>
  <si>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</si>
  <si>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</si>
  <si>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</si>
  <si>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</si>
  <si>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</si>
  <si>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</si>
  <si>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</si>
  <si>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</si>
  <si>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</si>
  <si>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</si>
  <si>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</si>
  <si>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</si>
  <si>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</si>
  <si>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</si>
  <si>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</si>
  <si>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</si>
  <si>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</si>
  <si>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</si>
  <si>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</si>
  <si>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</si>
  <si>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</si>
  <si>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</si>
  <si>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</si>
  <si>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</si>
  <si>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</si>
  <si>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</si>
  <si>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</si>
  <si>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</si>
  <si>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</si>
  <si>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</si>
  <si>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</si>
  <si>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</si>
  <si>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</si>
  <si>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</si>
  <si>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</si>
  <si>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</si>
  <si>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</si>
  <si>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</si>
  <si>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</si>
  <si>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</si>
  <si>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</si>
  <si>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</si>
  <si>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</si>
  <si>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</si>
  <si>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</si>
  <si>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</si>
  <si>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</si>
  <si>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</si>
  <si>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</si>
  <si>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</si>
  <si>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</si>
  <si>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</si>
  <si>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</si>
  <si>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</si>
  <si>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</si>
  <si>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</si>
  <si>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</si>
  <si>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</si>
  <si>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</si>
  <si>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</si>
  <si>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</si>
  <si>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</si>
  <si>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</si>
  <si>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</si>
  <si>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</si>
  <si>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</si>
  <si>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</si>
  <si>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</si>
  <si>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</si>
  <si>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</si>
  <si>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</si>
  <si>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</si>
  <si>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</si>
  <si>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</si>
  <si>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</si>
  <si>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</si>
  <si>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</si>
  <si>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</si>
  <si>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</si>
  <si>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</si>
  <si>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</si>
  <si>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</si>
  <si>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</si>
  <si>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</si>
  <si>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</si>
  <si>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</si>
  <si>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</si>
  <si>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</si>
  <si>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</si>
  <si>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</si>
  <si>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</si>
  <si>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</si>
  <si>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</si>
  <si>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</si>
  <si>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</si>
  <si>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</si>
  <si>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</si>
  <si>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</si>
  <si>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</si>
  <si>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</si>
  <si>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</si>
  <si>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</si>
  <si>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</si>
  <si>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</si>
  <si>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</si>
  <si>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</si>
  <si>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</si>
  <si>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</si>
  <si>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</si>
  <si>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</si>
  <si>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</si>
  <si>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</si>
  <si>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</si>
  <si>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</si>
  <si>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</si>
  <si>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</si>
  <si>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</si>
  <si>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</si>
  <si>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</si>
  <si>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</si>
  <si>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</si>
  <si>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</si>
  <si>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</si>
  <si>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</si>
  <si>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</si>
  <si>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</si>
  <si>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</si>
  <si>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</si>
  <si>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</si>
  <si>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</si>
  <si>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</si>
  <si>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</si>
  <si>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</si>
  <si>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</si>
  <si>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</si>
  <si>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</si>
  <si>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</si>
  <si>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</si>
  <si>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</si>
  <si>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</si>
  <si>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</si>
  <si>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</si>
  <si>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</si>
  <si>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</si>
  <si>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</si>
  <si>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</si>
  <si>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</si>
  <si>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</si>
  <si>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</si>
  <si>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</si>
  <si>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</si>
  <si>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</si>
  <si>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</si>
  <si>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</si>
  <si>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</si>
  <si>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</si>
  <si>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</si>
  <si>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</si>
  <si>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</si>
  <si>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</si>
  <si>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</si>
  <si>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</si>
  <si>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</si>
  <si>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</si>
  <si>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</si>
  <si>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</si>
  <si>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</si>
  <si>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</si>
  <si>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</si>
  <si>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</si>
  <si>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</si>
  <si>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</si>
  <si>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</si>
  <si>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</si>
  <si>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</si>
  <si>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</si>
  <si>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</si>
  <si>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</si>
  <si>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</si>
  <si>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</si>
  <si>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</si>
  <si>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</si>
  <si>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</si>
  <si>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</si>
  <si>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</si>
  <si>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</si>
  <si>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</si>
  <si>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</si>
  <si>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</si>
  <si>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</si>
  <si>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</si>
  <si>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</si>
  <si>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</si>
  <si>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</si>
  <si>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</si>
  <si>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</si>
  <si>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</si>
  <si>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</si>
  <si>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</si>
  <si>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</si>
  <si>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</si>
  <si>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</si>
  <si>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</si>
  <si>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</si>
  <si>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</si>
  <si>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</si>
  <si>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</si>
  <si>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</si>
  <si>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</si>
  <si>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</si>
  <si>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</si>
  <si>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</si>
  <si>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</si>
  <si>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</si>
  <si>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</si>
  <si>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</si>
  <si>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</si>
  <si>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</si>
  <si>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</si>
  <si>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</si>
  <si>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</si>
  <si>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</si>
  <si>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</si>
  <si>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</si>
  <si>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</si>
  <si>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</si>
  <si>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</si>
  <si>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</si>
  <si>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</si>
  <si>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</si>
  <si>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</si>
  <si>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</si>
  <si>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</si>
  <si>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</si>
  <si>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</si>
  <si>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</si>
  <si>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</si>
  <si>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</si>
  <si>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</si>
  <si>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</si>
  <si>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</si>
  <si>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</si>
  <si>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</si>
  <si>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</si>
  <si>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</si>
  <si>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</si>
  <si>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</si>
  <si>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</si>
  <si>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</si>
  <si>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</si>
  <si>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</si>
  <si>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</si>
  <si>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</si>
  <si>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</si>
  <si>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</si>
  <si>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</si>
  <si>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</si>
  <si>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</si>
  <si>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</si>
  <si>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</si>
  <si>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</si>
  <si>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</si>
  <si>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</si>
  <si>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</si>
  <si>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</si>
  <si>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</si>
  <si>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</si>
  <si>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</si>
  <si>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</si>
  <si>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</si>
  <si>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</si>
  <si>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</si>
  <si>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</si>
  <si>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</si>
  <si>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</si>
  <si>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</si>
  <si>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</si>
  <si>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</si>
  <si>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</si>
  <si>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</si>
  <si>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</si>
  <si>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</si>
  <si>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</si>
  <si>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</si>
  <si>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</si>
  <si>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</si>
  <si>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</si>
  <si>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</si>
  <si>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</si>
  <si>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</si>
  <si>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</si>
  <si>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</si>
  <si>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</si>
  <si>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</si>
  <si>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</si>
  <si>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</si>
  <si>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</si>
  <si>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</si>
  <si>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</si>
  <si>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</si>
  <si>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</si>
  <si>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</si>
  <si>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</si>
  <si>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</si>
  <si>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</si>
  <si>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</si>
  <si>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</si>
  <si>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</si>
  <si>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</si>
  <si>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</si>
  <si>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</si>
  <si>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</si>
  <si>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</si>
  <si>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</si>
  <si>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</si>
  <si>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</si>
  <si>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</si>
  <si>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</si>
  <si>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</si>
  <si>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</si>
  <si>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</si>
  <si>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</si>
  <si>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</si>
  <si>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</si>
  <si>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</si>
  <si>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</si>
  <si>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</si>
  <si>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</si>
  <si>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</si>
  <si>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</si>
  <si>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</si>
  <si>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</si>
  <si>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</si>
  <si>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</si>
  <si>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</si>
  <si>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</si>
  <si>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</si>
  <si>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</si>
  <si>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</si>
  <si>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</si>
  <si>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</si>
  <si>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</si>
  <si>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</si>
  <si>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</si>
  <si>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</si>
  <si>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</si>
  <si>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</si>
  <si>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</si>
  <si>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</si>
  <si>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</si>
  <si>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</si>
  <si>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</si>
  <si>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</si>
  <si>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</si>
  <si>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</si>
  <si>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</si>
  <si>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</si>
  <si>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</si>
  <si>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</si>
  <si>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</si>
  <si>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</si>
  <si>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</si>
  <si>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</si>
  <si>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</si>
  <si>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</si>
  <si>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</si>
  <si>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</si>
  <si>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</si>
  <si>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</si>
  <si>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</si>
  <si>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</si>
  <si>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</si>
  <si>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</si>
  <si>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</si>
  <si>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</si>
  <si>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</si>
  <si>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</si>
  <si>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</si>
  <si>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</si>
  <si>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</si>
  <si>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</si>
  <si>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</si>
  <si>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</si>
  <si>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</si>
  <si>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</si>
  <si>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</si>
  <si>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</si>
  <si>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</si>
  <si>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</si>
  <si>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</si>
  <si>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</si>
  <si>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</si>
  <si>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</si>
  <si>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</si>
  <si>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</si>
  <si>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</si>
  <si>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</si>
  <si>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</si>
  <si>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</si>
  <si>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</si>
  <si>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</si>
  <si>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</si>
  <si>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</si>
  <si>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</si>
  <si>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</si>
  <si>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</si>
  <si>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</si>
  <si>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</si>
  <si>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</si>
  <si>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</si>
  <si>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</si>
  <si>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</si>
  <si>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</si>
  <si>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</si>
  <si>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</si>
  <si>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</si>
  <si>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</si>
  <si>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</si>
  <si>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</si>
  <si>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</si>
  <si>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</si>
  <si>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</si>
  <si>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</si>
  <si>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</si>
  <si>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</si>
  <si>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</si>
  <si>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</si>
  <si>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</si>
  <si>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</si>
  <si>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</si>
  <si>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</si>
  <si>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</si>
  <si>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</si>
  <si>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</si>
  <si>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</si>
  <si>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</si>
  <si>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</si>
  <si>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</si>
  <si>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</si>
  <si>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</si>
  <si>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</si>
  <si>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</si>
  <si>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</si>
  <si>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</si>
  <si>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</si>
  <si>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</si>
  <si>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</si>
  <si>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</si>
  <si>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</si>
  <si>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</si>
  <si>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</si>
  <si>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</si>
  <si>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</si>
  <si>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</si>
  <si>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</si>
  <si>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</si>
  <si>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</si>
  <si>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</si>
  <si>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</si>
  <si>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</si>
  <si>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</si>
  <si>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</si>
  <si>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</si>
  <si>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</si>
  <si>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</si>
  <si>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</si>
  <si>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</si>
  <si>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</si>
  <si>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</si>
  <si>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</si>
  <si>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</si>
  <si>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</si>
  <si>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</si>
  <si>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</si>
  <si>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</si>
  <si>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</si>
  <si>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</si>
  <si>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</si>
  <si>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</si>
  <si>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</si>
  <si>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</si>
  <si>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</si>
  <si>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</si>
  <si>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</si>
  <si>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</si>
  <si>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</si>
  <si>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</si>
  <si>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</si>
  <si>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</si>
  <si>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</si>
  <si>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</si>
  <si>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</si>
  <si>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</si>
  <si>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</si>
  <si>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</si>
  <si>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</si>
  <si>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</si>
  <si>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</si>
  <si>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</si>
  <si>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</si>
  <si>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</si>
  <si>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</si>
  <si>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</si>
  <si>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</si>
  <si>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</si>
  <si>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</si>
  <si>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</si>
  <si>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</si>
  <si>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</si>
  <si>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</si>
  <si>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</si>
  <si>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</si>
  <si>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</si>
  <si>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</si>
  <si>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</si>
  <si>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</si>
  <si>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</si>
  <si>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</si>
  <si>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</si>
  <si>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</si>
  <si>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</si>
  <si>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</si>
  <si>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</si>
  <si>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</si>
  <si>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</si>
  <si>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</si>
  <si>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</si>
  <si>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</si>
  <si>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</si>
  <si>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</si>
  <si>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</si>
  <si>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</si>
  <si>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</si>
  <si>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</si>
  <si>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</si>
  <si>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</si>
  <si>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</si>
  <si>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</si>
  <si>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</si>
  <si>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</si>
  <si>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</si>
  <si>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</si>
  <si>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</si>
  <si>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</si>
  <si>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</si>
  <si>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</si>
  <si>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</si>
  <si>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</si>
  <si>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</si>
  <si>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</si>
  <si>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</si>
  <si>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</si>
  <si>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</si>
  <si>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</si>
  <si>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</si>
  <si>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</si>
  <si>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</si>
  <si>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</si>
  <si>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</si>
  <si>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</si>
  <si>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</si>
  <si>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</si>
  <si>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</si>
  <si>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</si>
  <si>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</si>
  <si>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</si>
  <si>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</si>
  <si>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</si>
  <si>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</si>
  <si>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</si>
  <si>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</si>
  <si>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</si>
  <si>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</si>
  <si>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</si>
  <si>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</si>
  <si>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</si>
  <si>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</si>
  <si>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</si>
  <si>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</si>
  <si>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</si>
  <si>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</si>
  <si>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</si>
  <si>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</si>
  <si>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</si>
  <si>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</si>
  <si>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</si>
  <si>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</si>
  <si>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</si>
  <si>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</si>
  <si>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</si>
  <si>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</si>
  <si>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</si>
  <si>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</si>
  <si>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</si>
  <si>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</si>
  <si>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</si>
  <si>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</si>
  <si>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</si>
  <si>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</si>
  <si>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</si>
  <si>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</si>
  <si>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</si>
  <si>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</si>
  <si>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</si>
  <si>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</si>
  <si>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</si>
  <si>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</si>
  <si>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</si>
  <si>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</si>
  <si>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</si>
  <si>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</si>
  <si>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</si>
  <si>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</si>
  <si>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</si>
  <si>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</si>
  <si>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</si>
  <si>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</si>
  <si>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</si>
  <si>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</si>
  <si>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</si>
  <si>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</si>
  <si>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</si>
  <si>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</si>
  <si>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</si>
  <si>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</si>
  <si>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</si>
  <si>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</si>
  <si>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</si>
  <si>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</si>
  <si>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</si>
  <si>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</si>
  <si>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</si>
  <si>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</si>
  <si>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</si>
  <si>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</si>
  <si>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</si>
  <si>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</si>
  <si>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</si>
  <si>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</si>
  <si>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</si>
  <si>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</si>
  <si>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</si>
  <si>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</si>
  <si>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</si>
  <si>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</si>
  <si>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</si>
  <si>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</si>
  <si>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</si>
  <si>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</si>
  <si>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</si>
  <si>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</si>
  <si>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</si>
  <si>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</si>
  <si>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</si>
  <si>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</si>
  <si>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</si>
  <si>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</si>
  <si>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</si>
  <si>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</si>
  <si>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</si>
  <si>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</si>
  <si>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</si>
  <si>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</si>
  <si>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</si>
  <si>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</si>
  <si>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</si>
  <si>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</si>
  <si>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</si>
  <si>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</si>
  <si>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</si>
  <si>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</si>
  <si>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</si>
  <si>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</si>
  <si>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</si>
  <si>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</si>
  <si>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</si>
  <si>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</si>
  <si>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</si>
  <si>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</si>
  <si>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</si>
  <si>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</si>
  <si>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</si>
  <si>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</si>
  <si>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</si>
  <si>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</si>
  <si>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</si>
  <si>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</si>
  <si>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</si>
  <si>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</si>
  <si>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</si>
  <si>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</si>
  <si>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</si>
  <si>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</si>
  <si>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</si>
  <si>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</si>
  <si>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</si>
  <si>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</si>
  <si>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</si>
  <si>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</si>
  <si>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</si>
  <si>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</si>
  <si>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</si>
  <si>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</si>
  <si>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</si>
  <si>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</si>
  <si>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</si>
  <si>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</si>
  <si>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</si>
  <si>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</si>
  <si>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</si>
  <si>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</si>
  <si>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</si>
  <si>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</si>
  <si>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</si>
  <si>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</si>
  <si>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</si>
  <si>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</si>
  <si>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</si>
  <si>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</si>
  <si>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</si>
  <si>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</si>
  <si>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</si>
  <si>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</si>
  <si>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</si>
  <si>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</si>
  <si>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</si>
  <si>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</si>
  <si>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</si>
  <si>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</si>
  <si>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</si>
  <si>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</si>
  <si>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</si>
  <si>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</si>
  <si>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</si>
  <si>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</si>
  <si>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</si>
  <si>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</si>
  <si>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</si>
  <si>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</si>
  <si>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</si>
  <si>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</si>
  <si>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</si>
  <si>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</si>
  <si>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</si>
  <si>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</si>
  <si>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</si>
  <si>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</si>
  <si>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</si>
  <si>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</si>
  <si>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</si>
  <si>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</si>
  <si>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</si>
  <si>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</si>
  <si>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</si>
  <si>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</si>
  <si>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</si>
  <si>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</si>
  <si>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</si>
  <si>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</si>
  <si>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</si>
  <si>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</si>
  <si>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</si>
  <si>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</si>
  <si>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</si>
  <si>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</si>
  <si>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</si>
  <si>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</si>
  <si>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</si>
  <si>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</si>
  <si>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</si>
  <si>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</si>
  <si>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</si>
  <si>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</si>
  <si>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</si>
  <si>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</si>
  <si>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</si>
  <si>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</si>
  <si>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</si>
  <si>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</si>
  <si>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</si>
  <si>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</si>
  <si>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</si>
  <si>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</si>
  <si>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</si>
  <si>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</si>
  <si>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</si>
  <si>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</si>
  <si>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</si>
  <si>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</si>
  <si>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</si>
  <si>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</si>
  <si>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</si>
  <si>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</si>
  <si>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</si>
  <si>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</si>
  <si>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</si>
  <si>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</si>
  <si>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</si>
  <si>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</si>
  <si>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</si>
  <si>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</si>
  <si>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</si>
  <si>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</si>
  <si>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</si>
  <si>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</si>
  <si>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</si>
  <si>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</si>
  <si>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</si>
  <si>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</si>
  <si>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</si>
  <si>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</si>
  <si>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</si>
  <si>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</si>
  <si>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</si>
  <si>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</si>
  <si>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</si>
  <si>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</si>
  <si>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</si>
  <si>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</si>
  <si>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</si>
  <si>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</si>
  <si>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</si>
  <si>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</si>
  <si>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</si>
  <si>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</si>
  <si>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</si>
  <si>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</si>
  <si>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</si>
  <si>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</si>
  <si>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</si>
  <si>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</si>
  <si>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</si>
  <si>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</si>
  <si>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</si>
  <si>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</si>
  <si>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</si>
  <si>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</si>
  <si>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</si>
  <si>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</si>
  <si>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</si>
  <si>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</si>
  <si>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</si>
  <si>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</si>
  <si>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</si>
  <si>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</si>
  <si>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</si>
  <si>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</si>
  <si>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</si>
  <si>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</si>
  <si>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</si>
  <si>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</si>
  <si>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</si>
  <si>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</si>
  <si>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</si>
  <si>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</si>
  <si>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</si>
  <si>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</si>
  <si>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</si>
  <si>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</si>
  <si>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</si>
  <si>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</si>
  <si>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</si>
  <si>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</si>
  <si>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</si>
  <si>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</si>
  <si>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</si>
  <si>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</si>
  <si>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</si>
  <si>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</si>
  <si>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</si>
  <si>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</si>
  <si>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</si>
  <si>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</si>
  <si>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</si>
  <si>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</si>
  <si>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</si>
  <si>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</si>
  <si>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</si>
  <si>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</si>
  <si>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</si>
  <si>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</si>
  <si>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</si>
  <si>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</si>
  <si>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</si>
  <si>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</si>
  <si>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</si>
  <si>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</si>
  <si>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</si>
  <si>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</si>
  <si>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</si>
  <si>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</si>
  <si>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</si>
  <si>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</si>
  <si>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</si>
  <si>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</si>
  <si>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</si>
  <si>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</si>
  <si>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</si>
  <si>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</si>
  <si>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</si>
  <si>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</si>
  <si>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</si>
  <si>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</si>
  <si>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</si>
  <si>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</si>
  <si>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</si>
  <si>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</si>
  <si>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</si>
  <si>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</si>
  <si>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</si>
  <si>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</si>
  <si>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</si>
  <si>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</si>
  <si>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</si>
  <si>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</si>
  <si>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</si>
  <si>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</si>
  <si>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</si>
  <si>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</si>
  <si>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</si>
  <si>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</si>
  <si>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</si>
  <si>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</si>
  <si>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</si>
  <si>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</si>
  <si>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</si>
  <si>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</si>
  <si>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</si>
  <si>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</si>
  <si>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</si>
  <si>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</si>
  <si>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</si>
  <si>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</si>
  <si>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</si>
  <si>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</si>
  <si>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</si>
  <si>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</si>
  <si>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</si>
  <si>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</si>
  <si>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</si>
  <si>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</si>
  <si>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</si>
  <si>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</si>
  <si>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</si>
  <si>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</si>
  <si>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</si>
  <si>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</si>
  <si>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</si>
  <si>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</si>
  <si>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</si>
  <si>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</si>
  <si>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</si>
  <si>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</si>
  <si>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</si>
  <si>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</si>
  <si>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</si>
  <si>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</si>
  <si>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</si>
  <si>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</si>
  <si>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</si>
  <si>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</si>
  <si>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</si>
  <si>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</si>
  <si>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</si>
  <si>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</si>
  <si>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</si>
  <si>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</si>
  <si>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</si>
  <si>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</si>
  <si>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</si>
  <si>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</si>
  <si>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</si>
  <si>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</si>
  <si>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</si>
  <si>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</si>
  <si>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</si>
  <si>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</si>
  <si>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</si>
  <si>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</si>
  <si>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</si>
  <si>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</si>
  <si>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</si>
  <si>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</si>
  <si>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</si>
  <si>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</si>
  <si>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</si>
  <si>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</si>
  <si>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</si>
  <si>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</si>
  <si>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</si>
  <si>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</si>
  <si>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</si>
  <si>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</si>
  <si>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</si>
  <si>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</si>
  <si>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</si>
  <si>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</si>
  <si>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</si>
  <si>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</si>
  <si>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</si>
  <si>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</si>
  <si>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</si>
  <si>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</si>
  <si>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</si>
  <si>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</si>
  <si>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</si>
  <si>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</si>
  <si>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</si>
  <si>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</si>
  <si>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</si>
  <si>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</si>
  <si>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</si>
  <si>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</si>
  <si>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</si>
  <si>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</si>
  <si>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</si>
  <si>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</si>
  <si>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</si>
  <si>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</si>
  <si>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</si>
  <si>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</si>
  <si>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</si>
  <si>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</si>
  <si>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</si>
  <si>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</si>
  <si>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</si>
  <si>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</si>
  <si>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</si>
  <si>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</si>
  <si>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</si>
  <si>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</si>
  <si>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</si>
  <si>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</si>
  <si>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</si>
  <si>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</si>
  <si>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</si>
  <si>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</si>
  <si>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</si>
  <si>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</si>
  <si>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</si>
  <si>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</si>
  <si>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</si>
  <si>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</si>
  <si>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</si>
  <si>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</si>
  <si>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</si>
  <si>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</si>
  <si>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</si>
  <si>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</si>
  <si>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</si>
  <si>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</si>
  <si>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</si>
  <si>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</si>
  <si>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</si>
  <si>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</si>
  <si>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</si>
  <si>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</si>
  <si>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</si>
  <si>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</si>
  <si>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</si>
  <si>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</si>
  <si>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</si>
  <si>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</si>
  <si>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</si>
  <si>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</si>
  <si>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</si>
  <si>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</si>
  <si>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</si>
  <si>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</si>
  <si>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</si>
  <si>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</si>
  <si>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</si>
  <si>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</si>
  <si>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</si>
  <si>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</si>
  <si>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</si>
  <si>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</si>
  <si>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</si>
  <si>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</si>
  <si>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</si>
  <si>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</si>
  <si>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</si>
  <si>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</si>
  <si>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</si>
  <si>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</si>
  <si>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</si>
  <si>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</si>
  <si>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</si>
  <si>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</si>
  <si>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</si>
  <si>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</si>
  <si>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</si>
  <si>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</si>
  <si>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</si>
  <si>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</si>
  <si>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</si>
  <si>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</si>
  <si>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</si>
  <si>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</si>
  <si>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</si>
  <si>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</si>
  <si>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</si>
  <si>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</si>
  <si>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</si>
  <si>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</si>
  <si>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</si>
  <si>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</si>
  <si>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</si>
  <si>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</si>
  <si>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</si>
  <si>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</si>
  <si>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</si>
  <si>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</si>
  <si>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</si>
  <si>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</si>
  <si>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</si>
  <si>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</si>
  <si>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</si>
  <si>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</si>
  <si>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</si>
  <si>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</si>
  <si>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</si>
  <si>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</si>
  <si>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</si>
  <si>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</si>
  <si>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</si>
  <si>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</si>
  <si>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</si>
  <si>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</si>
  <si>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</si>
  <si>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</si>
  <si>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</si>
  <si>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</si>
  <si>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</si>
  <si>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</si>
  <si>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</si>
  <si>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</si>
  <si>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</si>
  <si>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</si>
  <si>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</si>
  <si>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</si>
  <si>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</si>
  <si>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</si>
  <si>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</si>
  <si>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</si>
  <si>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</si>
  <si>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</si>
  <si>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</si>
  <si>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</si>
  <si>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</si>
  <si>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</si>
  <si>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</si>
  <si>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</si>
  <si>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</si>
  <si>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</si>
  <si>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</si>
  <si>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</si>
  <si>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</si>
  <si>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</si>
  <si>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</si>
  <si>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</si>
  <si>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</si>
  <si>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</si>
  <si>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</si>
  <si>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</si>
  <si>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</si>
  <si>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</si>
  <si>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</si>
  <si>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</si>
  <si>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</si>
  <si>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</si>
  <si>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</si>
  <si>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</si>
  <si>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</si>
  <si>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</si>
  <si>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</si>
  <si>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</si>
  <si>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</si>
  <si>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</si>
  <si>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</si>
  <si>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</si>
  <si>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</si>
  <si>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</si>
  <si>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</si>
  <si>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</si>
  <si>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</si>
  <si>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</si>
  <si>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</si>
  <si>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</si>
  <si>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</si>
  <si>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</si>
  <si>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</si>
  <si>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</si>
  <si>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</si>
  <si>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</si>
  <si>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</si>
  <si>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</si>
  <si>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</si>
  <si>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</si>
  <si>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</si>
  <si>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</si>
  <si>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</si>
  <si>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</si>
  <si>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</si>
  <si>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</si>
  <si>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</si>
  <si>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</si>
  <si>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</si>
  <si>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</si>
  <si>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</si>
  <si>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</si>
  <si>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</si>
  <si>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</si>
  <si>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</si>
  <si>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</si>
  <si>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</si>
  <si>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</si>
  <si>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</si>
  <si>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</si>
  <si>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</si>
  <si>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</si>
  <si>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</si>
  <si>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</si>
  <si>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</si>
  <si>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</si>
  <si>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</si>
  <si>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</si>
  <si>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</si>
  <si>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</si>
  <si>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</si>
  <si>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</si>
  <si>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</si>
  <si>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</si>
  <si>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</si>
  <si>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</si>
  <si>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</si>
  <si>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</si>
  <si>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</si>
  <si>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</si>
  <si>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</si>
  <si>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</si>
  <si>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</si>
  <si>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</si>
  <si>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</si>
  <si>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</si>
  <si>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</si>
  <si>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</si>
  <si>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</si>
  <si>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</si>
  <si>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</si>
  <si>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</si>
  <si>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</si>
  <si>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</si>
  <si>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</si>
  <si>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</si>
  <si>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</si>
  <si>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</si>
  <si>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</si>
  <si>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</si>
  <si>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</si>
  <si>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</si>
  <si>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</si>
  <si>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</si>
  <si>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</si>
  <si>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</si>
  <si>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</si>
  <si>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</si>
  <si>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</si>
  <si>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</si>
  <si>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</si>
  <si>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</si>
  <si>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</si>
  <si>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</si>
  <si>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</si>
  <si>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</si>
  <si>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</si>
  <si>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</si>
  <si>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</si>
  <si>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</si>
  <si>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</si>
  <si>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</si>
  <si>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</si>
  <si>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</si>
  <si>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</si>
  <si>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</si>
  <si>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</si>
  <si>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</si>
  <si>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</si>
  <si>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</si>
  <si>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</si>
  <si>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</si>
  <si>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</si>
  <si>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</si>
  <si>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</si>
  <si>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</si>
  <si>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</si>
  <si>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</si>
  <si>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</si>
  <si>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</si>
  <si>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</si>
  <si>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</si>
  <si>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</si>
  <si>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</si>
  <si>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</si>
  <si>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</si>
  <si>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</si>
  <si>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</si>
  <si>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</si>
  <si>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</si>
  <si>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</si>
  <si>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</si>
  <si>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</si>
  <si>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</si>
  <si>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</si>
  <si>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</si>
  <si>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</si>
  <si>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</si>
  <si>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</si>
  <si>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</si>
  <si>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</si>
  <si>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</si>
  <si>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</si>
  <si>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</si>
  <si>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</si>
  <si>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</si>
  <si>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</si>
  <si>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</si>
  <si>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</si>
  <si>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</si>
  <si>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</si>
  <si>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</si>
  <si>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</si>
  <si>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</si>
  <si>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</si>
  <si>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</si>
  <si>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</si>
  <si>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</si>
  <si>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</si>
  <si>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</si>
  <si>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</si>
  <si>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</si>
  <si>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</si>
  <si>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</si>
  <si>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</si>
  <si>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</si>
  <si>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</si>
  <si>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</si>
  <si>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</si>
  <si>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</si>
  <si>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</si>
  <si>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</si>
  <si>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</si>
  <si>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</si>
  <si>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</si>
  <si>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</si>
  <si>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</si>
  <si>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</si>
  <si>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</si>
  <si>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</si>
  <si>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</si>
  <si>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</si>
  <si>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</si>
  <si>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</si>
  <si>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</si>
  <si>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</si>
  <si>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</si>
  <si>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</si>
  <si>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</si>
  <si>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</si>
  <si>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</si>
  <si>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</si>
  <si>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</si>
  <si>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</si>
  <si>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</si>
  <si>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</si>
  <si>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</si>
  <si>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</si>
  <si>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</si>
  <si>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</si>
  <si>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</si>
  <si>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</si>
  <si>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</si>
  <si>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</si>
  <si>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</si>
  <si>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</si>
  <si>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</si>
  <si>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</si>
  <si>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</si>
  <si>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</si>
  <si>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</si>
  <si>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</si>
  <si>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</si>
  <si>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</si>
  <si>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</si>
  <si>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</si>
  <si>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</si>
  <si>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</si>
  <si>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</si>
  <si>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</si>
  <si>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</si>
  <si>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</si>
  <si>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</si>
  <si>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</si>
  <si>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</si>
  <si>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</si>
  <si>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</si>
  <si>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</si>
  <si>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</si>
  <si>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</si>
  <si>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</si>
  <si>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</si>
  <si>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</si>
  <si>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</si>
  <si>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</si>
  <si>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</si>
  <si>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</si>
  <si>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</si>
  <si>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</si>
  <si>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</si>
  <si>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</si>
  <si>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</si>
  <si>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</si>
  <si>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</si>
  <si>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</si>
  <si>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</si>
  <si>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</si>
  <si>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</si>
  <si>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</si>
  <si>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</si>
  <si>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</si>
  <si>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</si>
  <si>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</si>
  <si>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</si>
  <si>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</si>
  <si>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</si>
  <si>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</si>
  <si>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</si>
  <si>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</si>
  <si>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</si>
  <si>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</si>
  <si>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</si>
  <si>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</si>
  <si>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</si>
  <si>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</si>
  <si>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</si>
  <si>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</si>
  <si>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</si>
  <si>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</si>
  <si>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</si>
  <si>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</si>
  <si>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</si>
  <si>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</si>
  <si>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</si>
  <si>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</si>
  <si>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</si>
  <si>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</si>
  <si>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</si>
  <si>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</si>
  <si>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</si>
  <si>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</si>
  <si>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</si>
  <si>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</si>
  <si>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</si>
  <si>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</si>
  <si>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</si>
  <si>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</si>
  <si>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</si>
  <si>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</si>
  <si>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</si>
  <si>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</si>
  <si>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</si>
  <si>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</si>
  <si>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</si>
  <si>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</si>
  <si>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</si>
  <si>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</si>
  <si>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</si>
  <si>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</si>
  <si>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</si>
  <si>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</si>
  <si>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</si>
  <si>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</si>
  <si>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</si>
  <si>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</si>
  <si>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</si>
  <si>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</si>
  <si>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</si>
  <si>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</si>
  <si>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</si>
  <si>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</si>
  <si>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</si>
  <si>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</si>
  <si>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</si>
  <si>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</si>
  <si>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</si>
  <si>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</si>
  <si>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</si>
  <si>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</si>
  <si>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</si>
  <si>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</si>
  <si>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</si>
  <si>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</si>
  <si>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</si>
  <si>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</si>
  <si>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</si>
  <si>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</si>
  <si>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</si>
  <si>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</si>
  <si>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</si>
  <si>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</si>
  <si>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</si>
  <si>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</si>
  <si>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</si>
  <si>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</si>
  <si>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</si>
  <si>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</si>
  <si>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</si>
  <si>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</si>
  <si>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</si>
  <si>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</si>
  <si>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</si>
  <si>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</si>
  <si>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</si>
  <si>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</si>
  <si>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</si>
  <si>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</si>
  <si>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</si>
  <si>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</si>
  <si>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</si>
  <si>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</si>
  <si>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</si>
  <si>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</si>
  <si>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</si>
  <si>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</si>
  <si>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</si>
  <si>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</si>
  <si>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</si>
  <si>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</si>
  <si>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</si>
  <si>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</si>
  <si>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</si>
  <si>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</si>
  <si>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</si>
  <si>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</si>
  <si>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</si>
  <si>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</si>
  <si>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</si>
  <si>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</si>
  <si>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</si>
  <si>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</si>
  <si>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</si>
  <si>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</si>
  <si>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</si>
  <si>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</si>
  <si>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</si>
  <si>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</si>
  <si>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</si>
  <si>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</si>
  <si>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</si>
  <si>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</si>
  <si>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</si>
  <si>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</si>
  <si>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</si>
  <si>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</si>
  <si>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</si>
  <si>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</si>
  <si>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</si>
  <si>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</si>
  <si>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</si>
  <si>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</si>
  <si>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</si>
  <si>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</si>
  <si>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</si>
  <si>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</si>
  <si>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</si>
  <si>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</si>
  <si>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</si>
  <si>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</si>
  <si>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</si>
  <si>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</si>
  <si>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</si>
  <si>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</si>
  <si>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</si>
  <si>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</si>
  <si>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</si>
  <si>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</si>
  <si>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</si>
  <si>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</si>
  <si>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</si>
  <si>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</si>
  <si>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</si>
  <si>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</si>
  <si>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</si>
  <si>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</si>
  <si>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</si>
  <si>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</si>
  <si>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</si>
  <si>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</si>
  <si>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</si>
  <si>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</si>
  <si>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</si>
  <si>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</si>
  <si>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</si>
  <si>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</si>
  <si>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</si>
  <si>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</si>
  <si>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</si>
  <si>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</si>
  <si>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</si>
  <si>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</si>
  <si>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</si>
  <si>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</si>
  <si>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</si>
  <si>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</si>
  <si>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</si>
  <si>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</si>
  <si>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</si>
  <si>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</si>
  <si>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</si>
  <si>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</si>
  <si>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</si>
  <si>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</si>
  <si>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</si>
  <si>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</si>
  <si>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</si>
  <si>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</si>
  <si>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</si>
  <si>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</si>
  <si>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</si>
  <si>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</si>
  <si>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</si>
  <si>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</si>
  <si>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</si>
  <si>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</si>
  <si>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</si>
  <si>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</si>
  <si>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</si>
  <si>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</si>
  <si>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</si>
  <si>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</si>
  <si>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</si>
  <si>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</si>
  <si>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</si>
  <si>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</si>
  <si>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</si>
  <si>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</si>
  <si>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</si>
  <si>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</si>
  <si>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</si>
  <si>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</si>
  <si>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</si>
  <si>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</si>
  <si>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</si>
  <si>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</si>
  <si>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</si>
  <si>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</si>
  <si>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</si>
  <si>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</si>
  <si>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</si>
  <si>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</si>
  <si>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</si>
  <si>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</si>
  <si>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</si>
  <si>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</si>
  <si>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</si>
  <si>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</si>
  <si>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</si>
  <si>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</si>
  <si>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</si>
  <si>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</si>
  <si>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</si>
  <si>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</si>
  <si>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</si>
  <si>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</si>
  <si>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</si>
  <si>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</si>
  <si>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</si>
  <si>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</si>
  <si>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</si>
  <si>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</si>
  <si>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</si>
  <si>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</si>
  <si>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</si>
  <si>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</si>
  <si>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</si>
  <si>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</si>
  <si>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</si>
  <si>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</si>
  <si>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</si>
  <si>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</si>
  <si>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</si>
  <si>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</si>
  <si>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</si>
  <si>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</si>
  <si>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</si>
  <si>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</si>
  <si>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</si>
  <si>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</si>
  <si>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</si>
  <si>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</si>
  <si>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</si>
  <si>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</si>
  <si>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</si>
  <si>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</si>
  <si>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</si>
  <si>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</si>
  <si>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</si>
  <si>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</si>
  <si>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</si>
  <si>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</si>
  <si>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</si>
  <si>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</si>
  <si>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</si>
  <si>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</si>
  <si>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</si>
  <si>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</si>
  <si>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</si>
  <si>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</si>
  <si>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</si>
  <si>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</si>
  <si>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</si>
  <si>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</si>
  <si>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</si>
  <si>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</si>
  <si>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</si>
  <si>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</si>
  <si>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</si>
  <si>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</si>
  <si>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</si>
  <si>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</si>
  <si>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</si>
  <si>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</si>
  <si>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</si>
  <si>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</si>
  <si>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</si>
  <si>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</si>
  <si>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</si>
  <si>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</si>
  <si>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</si>
  <si>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</si>
  <si>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</si>
  <si>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</si>
  <si>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</si>
  <si>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</si>
  <si>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</si>
  <si>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</si>
  <si>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</si>
  <si>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</si>
  <si>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</si>
  <si>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</si>
  <si>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</si>
  <si>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</si>
  <si>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</si>
  <si>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</si>
  <si>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</si>
  <si>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</si>
  <si>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</si>
  <si>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</si>
  <si>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</si>
  <si>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</si>
  <si>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</si>
  <si>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</si>
  <si>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</si>
  <si>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</si>
  <si>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</si>
  <si>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</si>
  <si>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</si>
  <si>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</si>
  <si>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</si>
  <si>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</si>
  <si>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</si>
  <si>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</si>
  <si>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</si>
  <si>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</si>
  <si>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</si>
  <si>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</si>
  <si>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</si>
  <si>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</si>
  <si>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</si>
  <si>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</si>
  <si>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</si>
  <si>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</si>
  <si>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</si>
  <si>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</si>
  <si>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</si>
  <si>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</si>
  <si>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</si>
  <si>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</si>
  <si>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</si>
  <si>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</si>
  <si>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</si>
  <si>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</si>
  <si>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</si>
  <si>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</si>
  <si>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</si>
  <si>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</si>
  <si>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</si>
  <si>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</si>
  <si>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</si>
  <si>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</si>
  <si>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</si>
  <si>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</si>
  <si>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</si>
  <si>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</si>
  <si>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</si>
  <si>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</si>
  <si>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</si>
  <si>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</si>
  <si>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</si>
  <si>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</si>
  <si>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</si>
  <si>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</si>
  <si>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</si>
  <si>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</si>
  <si>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</si>
  <si>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</si>
  <si>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</si>
  <si>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</si>
  <si>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</si>
  <si>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</si>
  <si>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</si>
  <si>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</si>
  <si>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</si>
  <si>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</si>
  <si>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</si>
  <si>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</si>
  <si>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</si>
  <si>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</si>
  <si>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</si>
  <si>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</si>
  <si>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</si>
  <si>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</si>
  <si>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</si>
  <si>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</si>
  <si>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</si>
  <si>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</si>
  <si>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</si>
  <si>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</si>
  <si>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</si>
  <si>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</si>
  <si>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</si>
  <si>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</si>
  <si>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</si>
  <si>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</si>
  <si>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</si>
  <si>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</si>
  <si>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</si>
  <si>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</si>
  <si>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</si>
  <si>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</si>
  <si>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</si>
  <si>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</si>
  <si>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</si>
  <si>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</si>
  <si>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</si>
  <si>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</si>
  <si>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</si>
  <si>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</si>
  <si>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</si>
  <si>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</si>
  <si>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</si>
  <si>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</si>
  <si>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</si>
  <si>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</si>
  <si>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</si>
  <si>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</si>
  <si>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</si>
  <si>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</si>
  <si>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</si>
  <si>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</si>
  <si>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</si>
  <si>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</si>
  <si>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</si>
  <si>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</si>
  <si>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</si>
  <si>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</si>
  <si>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</si>
  <si>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</si>
  <si>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</si>
  <si>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</si>
  <si>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</si>
  <si>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</si>
  <si>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</si>
  <si>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</si>
  <si>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</si>
  <si>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</si>
  <si>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</si>
  <si>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</si>
  <si>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</si>
  <si>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</si>
  <si>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</si>
  <si>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</si>
  <si>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</si>
  <si>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</si>
  <si>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</si>
  <si>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</si>
  <si>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</si>
  <si>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</si>
  <si>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</si>
  <si>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</si>
  <si>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</si>
  <si>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</si>
  <si>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</si>
  <si>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</si>
  <si>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</si>
  <si>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</si>
  <si>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</si>
  <si>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</si>
  <si>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</si>
  <si>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</si>
  <si>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</si>
  <si>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</si>
  <si>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</si>
  <si>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</si>
  <si>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</si>
  <si>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</si>
  <si>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</si>
  <si>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</si>
  <si>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</si>
  <si>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</si>
  <si>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</si>
  <si>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</si>
  <si>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</si>
  <si>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</si>
  <si>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</si>
  <si>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</si>
  <si>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</si>
  <si>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</si>
  <si>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</si>
  <si>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</si>
  <si>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</si>
  <si>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</si>
  <si>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</si>
  <si>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</si>
  <si>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</si>
  <si>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</si>
  <si>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</si>
  <si>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</si>
  <si>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</si>
  <si>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</si>
  <si>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</si>
  <si>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</si>
  <si>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</si>
  <si>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</si>
  <si>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</si>
  <si>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</si>
  <si>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</si>
  <si>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</si>
  <si>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</si>
  <si>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</si>
  <si>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</si>
  <si>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</si>
  <si>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</si>
  <si>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</si>
  <si>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</si>
  <si>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</si>
  <si>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</si>
  <si>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</si>
  <si>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</si>
  <si>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</si>
  <si>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</si>
  <si>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</si>
  <si>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</si>
  <si>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</si>
  <si>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</si>
  <si>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</si>
  <si>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</si>
  <si>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</si>
  <si>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</si>
  <si>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</si>
  <si>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</si>
  <si>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</si>
  <si>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</si>
  <si>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</si>
  <si>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</si>
  <si>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</si>
  <si>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</si>
  <si>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</si>
  <si>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</si>
  <si>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</si>
  <si>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</si>
  <si>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</si>
  <si>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</si>
  <si>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</si>
  <si>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</si>
  <si>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</si>
  <si>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</si>
  <si>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</si>
  <si>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</si>
  <si>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</si>
  <si>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</si>
  <si>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</si>
  <si>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</si>
  <si>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</si>
  <si>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</si>
  <si>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</si>
  <si>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</si>
  <si>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</si>
  <si>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</si>
  <si>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</si>
  <si>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</si>
  <si>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</si>
  <si>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</si>
  <si>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</si>
  <si>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</si>
  <si>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</si>
  <si>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</si>
  <si>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</si>
  <si>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</si>
  <si>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</si>
  <si>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</si>
  <si>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</si>
  <si>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</si>
  <si>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</si>
  <si>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</si>
  <si>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</si>
  <si>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</si>
  <si>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</si>
  <si>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</si>
  <si>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</si>
  <si>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</si>
  <si>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</si>
  <si>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</si>
  <si>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</si>
  <si>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</si>
  <si>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</si>
  <si>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</si>
  <si>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</si>
  <si>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</si>
  <si>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</si>
  <si>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</si>
  <si>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</si>
  <si>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</si>
  <si>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</si>
  <si>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</si>
  <si>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</si>
  <si>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</si>
  <si>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</si>
  <si>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</si>
  <si>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</si>
  <si>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</si>
  <si>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</si>
  <si>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</si>
  <si>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</si>
  <si>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</si>
  <si>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</si>
  <si>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</si>
  <si>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</si>
  <si>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</si>
  <si>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</si>
  <si>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</si>
  <si>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</si>
  <si>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</si>
  <si>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</si>
  <si>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</si>
  <si>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</si>
  <si>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</si>
  <si>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</si>
  <si>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</si>
  <si>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</si>
  <si>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</si>
  <si>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</si>
  <si>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</si>
  <si>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</si>
  <si>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</si>
  <si>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</si>
  <si>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</si>
  <si>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</si>
  <si>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</si>
  <si>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</si>
  <si>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</si>
  <si>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</si>
  <si>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</si>
  <si>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</si>
  <si>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</si>
  <si>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</si>
  <si>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</si>
  <si>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</si>
  <si>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</si>
  <si>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</si>
  <si>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</si>
  <si>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</si>
  <si>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</si>
  <si>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</si>
  <si>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</si>
  <si>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</si>
  <si>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</si>
  <si>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</si>
  <si>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</si>
  <si>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</si>
  <si>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</si>
  <si>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</si>
  <si>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</si>
  <si>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</si>
  <si>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</si>
  <si>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</si>
  <si>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</si>
  <si>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</si>
  <si>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</si>
  <si>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</si>
  <si>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</si>
  <si>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</si>
  <si>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</si>
  <si>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</si>
  <si>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</si>
  <si>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</si>
  <si>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</si>
  <si>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</si>
  <si>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</si>
  <si>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</si>
  <si>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</si>
  <si>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</si>
  <si>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</si>
  <si>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</si>
  <si>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</si>
  <si>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</si>
  <si>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</si>
  <si>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</si>
  <si>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</si>
  <si>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</si>
  <si>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</si>
  <si>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</si>
  <si>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</si>
  <si>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</si>
  <si>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</si>
  <si>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</si>
  <si>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</si>
  <si>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</si>
  <si>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</si>
  <si>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</si>
  <si>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</si>
  <si>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</si>
  <si>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</si>
  <si>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</si>
  <si>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</si>
  <si>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</si>
  <si>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</si>
  <si>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</si>
  <si>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</si>
  <si>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</si>
  <si>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</si>
  <si>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</si>
  <si>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</si>
  <si>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</si>
  <si>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</si>
  <si>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</si>
  <si>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</si>
  <si>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</si>
  <si>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</si>
  <si>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</si>
  <si>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</si>
  <si>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</si>
  <si>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</si>
  <si>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</si>
  <si>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</si>
  <si>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</si>
  <si>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</si>
  <si>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</si>
  <si>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</si>
  <si>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</si>
  <si>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</si>
  <si>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</si>
  <si>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</si>
  <si>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</si>
  <si>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</si>
  <si>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</si>
  <si>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</si>
  <si>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</si>
  <si>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</si>
  <si>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</si>
  <si>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</si>
  <si>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</si>
  <si>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</si>
  <si>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</si>
  <si>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</si>
  <si>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</si>
  <si>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</si>
  <si>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</si>
  <si>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</si>
  <si>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</si>
  <si>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</si>
  <si>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</si>
  <si>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</si>
  <si>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</si>
  <si>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</si>
  <si>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</si>
  <si>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</si>
  <si>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</si>
  <si>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</si>
  <si>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</si>
  <si>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</si>
  <si>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</si>
  <si>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</si>
  <si>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</si>
  <si>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</si>
  <si>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</si>
  <si>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</si>
  <si>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</si>
  <si>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</si>
  <si>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</si>
  <si>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</si>
  <si>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</si>
  <si>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</si>
  <si>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</si>
  <si>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</si>
  <si>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</si>
  <si>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</si>
  <si>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</si>
  <si>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</si>
  <si>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</si>
  <si>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</si>
  <si>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</si>
  <si>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</si>
  <si>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</si>
  <si>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</si>
  <si>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</si>
  <si>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</si>
  <si>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</si>
  <si>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</si>
  <si>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</si>
  <si>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</si>
  <si>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</si>
  <si>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</si>
  <si>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</si>
  <si>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</si>
  <si>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</si>
  <si>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</si>
  <si>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</si>
  <si>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</si>
  <si>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</si>
  <si>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</si>
  <si>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</si>
  <si>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</si>
  <si>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</si>
  <si>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</si>
  <si>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</si>
  <si>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</si>
  <si>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</si>
  <si>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</si>
  <si>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</si>
  <si>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</si>
  <si>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</si>
  <si>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</si>
  <si>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</si>
  <si>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</si>
  <si>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</si>
  <si>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</si>
  <si>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</si>
  <si>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</si>
  <si>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</si>
  <si>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</si>
  <si>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</si>
  <si>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</si>
  <si>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</si>
  <si>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</si>
  <si>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</si>
  <si>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</si>
  <si>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</si>
  <si>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</si>
  <si>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</si>
  <si>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</si>
  <si>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</si>
  <si>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</si>
  <si>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</si>
  <si>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</si>
  <si>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</si>
  <si>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</si>
  <si>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</si>
  <si>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</si>
  <si>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</si>
  <si>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</si>
  <si>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</si>
  <si>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</si>
  <si>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</si>
  <si>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</si>
  <si>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</si>
  <si>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</si>
  <si>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</si>
  <si>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</si>
  <si>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</si>
  <si>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</si>
  <si>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</si>
  <si>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</si>
  <si>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</si>
  <si>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</si>
  <si>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</si>
  <si>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</si>
  <si>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</si>
  <si>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</si>
  <si>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</si>
  <si>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</si>
  <si>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</si>
  <si>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</si>
  <si>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</si>
  <si>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</si>
  <si>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</si>
  <si>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</si>
  <si>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</si>
  <si>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</si>
  <si>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</si>
  <si>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</si>
  <si>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</si>
  <si>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</si>
  <si>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</si>
  <si>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</si>
  <si>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</si>
  <si>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</si>
  <si>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</si>
  <si>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</si>
  <si>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</si>
  <si>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</si>
  <si>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</si>
  <si>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</si>
  <si>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</si>
  <si>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</si>
  <si>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</si>
  <si>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</si>
  <si>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</si>
  <si>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</si>
  <si>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</si>
  <si>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</si>
  <si>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</si>
  <si>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</si>
  <si>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</si>
  <si>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</si>
  <si>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</si>
  <si>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</si>
  <si>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</si>
  <si>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</si>
  <si>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</si>
  <si>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</si>
  <si>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</si>
  <si>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</si>
  <si>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</si>
  <si>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</si>
  <si>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</si>
  <si>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</si>
  <si>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</si>
  <si>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</si>
  <si>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</si>
  <si>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</si>
  <si>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</si>
  <si>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</si>
  <si>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</si>
  <si>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</si>
  <si>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</si>
  <si>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</si>
  <si>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</si>
  <si>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</si>
  <si>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</si>
  <si>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</si>
  <si>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</si>
  <si>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</si>
  <si>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</si>
  <si>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</si>
  <si>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</si>
  <si>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</si>
  <si>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</si>
  <si>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</si>
  <si>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</si>
  <si>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</si>
  <si>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</si>
  <si>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</si>
  <si>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</si>
  <si>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</si>
  <si>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</si>
  <si>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</si>
  <si>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</si>
  <si>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</si>
  <si>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</si>
  <si>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</si>
  <si>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</si>
  <si>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</si>
  <si>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</si>
  <si>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</si>
  <si>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</si>
  <si>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</si>
  <si>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</si>
  <si>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</si>
  <si>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</si>
  <si>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</si>
  <si>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</si>
  <si>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</si>
  <si>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</si>
  <si>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</si>
  <si>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</si>
  <si>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</si>
  <si>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</si>
  <si>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</si>
  <si>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</si>
  <si>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</si>
  <si>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</si>
  <si>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</si>
  <si>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</si>
  <si>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</si>
  <si>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</si>
  <si>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</si>
  <si>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</si>
  <si>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</si>
  <si>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</si>
  <si>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</si>
  <si>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</si>
  <si>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</si>
  <si>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</si>
  <si>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</si>
  <si>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</si>
  <si>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</si>
  <si>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</si>
  <si>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</si>
  <si>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</si>
  <si>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</si>
  <si>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</si>
  <si>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</si>
  <si>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</si>
  <si>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</si>
  <si>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</si>
  <si>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</si>
  <si>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</si>
  <si>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</si>
  <si>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</si>
  <si>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</si>
  <si>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</si>
  <si>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</si>
  <si>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</si>
  <si>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</si>
  <si>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</si>
  <si>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</si>
  <si>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</si>
  <si>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</si>
  <si>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</si>
  <si>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</si>
  <si>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</si>
  <si>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</si>
  <si>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</si>
  <si>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</si>
  <si>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</si>
  <si>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</si>
  <si>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</si>
  <si>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</si>
  <si>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</si>
  <si>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</si>
  <si>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</si>
  <si>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</si>
  <si>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</si>
  <si>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</si>
  <si>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</si>
  <si>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</si>
  <si>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</si>
  <si>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</si>
  <si>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</si>
  <si>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</si>
  <si>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</si>
  <si>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</si>
  <si>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</si>
  <si>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</si>
  <si>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</si>
  <si>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</si>
  <si>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</si>
  <si>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</si>
  <si>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</si>
  <si>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</si>
  <si>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</si>
  <si>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</si>
  <si>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</si>
  <si>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</si>
  <si>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</si>
  <si>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</si>
  <si>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</si>
  <si>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</si>
  <si>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</si>
  <si>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</si>
  <si>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</si>
  <si>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</si>
  <si>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</si>
  <si>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</si>
  <si>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</si>
  <si>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</si>
  <si>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</si>
  <si>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</si>
  <si>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</si>
  <si>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</si>
  <si>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</si>
  <si>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</si>
  <si>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</si>
  <si>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</si>
  <si>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</si>
  <si>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</si>
  <si>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</si>
  <si>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</si>
  <si>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</si>
  <si>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</si>
  <si>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</si>
  <si>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</si>
  <si>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</si>
  <si>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</si>
  <si>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</si>
  <si>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</si>
  <si>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</si>
  <si>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</si>
  <si>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</si>
  <si>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</si>
  <si>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</si>
  <si>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</si>
  <si>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</si>
  <si>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</si>
  <si>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</si>
  <si>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</si>
  <si>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</si>
  <si>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</si>
  <si>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</si>
  <si>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</si>
  <si>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</si>
  <si>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</si>
  <si>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</si>
  <si>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</si>
  <si>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</si>
  <si>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</si>
  <si>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</si>
  <si>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</si>
  <si>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</si>
  <si>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</si>
  <si>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</si>
  <si>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</si>
  <si>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</si>
  <si>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</si>
  <si>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</si>
  <si>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</si>
  <si>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</si>
  <si>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</si>
  <si>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</si>
  <si>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</si>
  <si>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</si>
  <si>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</si>
  <si>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</si>
  <si>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</si>
  <si>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</si>
  <si>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</si>
  <si>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</si>
  <si>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</si>
  <si>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</si>
  <si>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</si>
  <si>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</si>
  <si>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</si>
  <si>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</si>
  <si>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</si>
  <si>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</si>
  <si>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</si>
  <si>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</si>
  <si>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</si>
  <si>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</si>
  <si>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</si>
  <si>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</si>
  <si>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</si>
  <si>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</si>
  <si>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</si>
  <si>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</si>
  <si>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</si>
  <si>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</si>
  <si>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</si>
  <si>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</si>
  <si>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</si>
  <si>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</si>
  <si>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</si>
  <si>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</si>
  <si>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</si>
  <si>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</si>
  <si>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</si>
  <si>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</si>
  <si>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</si>
  <si>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</si>
  <si>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</si>
  <si>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</si>
  <si>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</si>
  <si>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</si>
  <si>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</si>
  <si>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</si>
  <si>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</si>
  <si>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</si>
  <si>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</si>
  <si>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</si>
  <si>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</si>
  <si>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</si>
  <si>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</si>
  <si>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</si>
  <si>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</si>
  <si>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</si>
  <si>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</si>
  <si>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</si>
  <si>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</si>
  <si>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</si>
  <si>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</si>
  <si>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</si>
  <si>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</si>
  <si>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</si>
  <si>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</si>
  <si>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</si>
  <si>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</si>
  <si>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</si>
  <si>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</si>
  <si>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</si>
  <si>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</si>
  <si>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</si>
  <si>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</si>
  <si>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</si>
  <si>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</si>
  <si>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</si>
  <si>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</si>
  <si>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</si>
  <si>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</si>
  <si>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</si>
  <si>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</si>
  <si>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</si>
  <si>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</si>
  <si>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</si>
  <si>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</si>
  <si>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</si>
  <si>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</si>
  <si>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</si>
  <si>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</si>
  <si>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</si>
  <si>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</si>
  <si>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</si>
  <si>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</si>
  <si>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</si>
  <si>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</si>
  <si>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</si>
  <si>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</si>
  <si>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</si>
  <si>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</si>
  <si>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</si>
  <si>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</si>
  <si>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</si>
  <si>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</si>
  <si>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</si>
  <si>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</si>
  <si>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</si>
  <si>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</si>
  <si>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</si>
  <si>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</si>
  <si>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</si>
  <si>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</si>
  <si>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</si>
  <si>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</si>
  <si>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</si>
  <si>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</si>
  <si>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</si>
  <si>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</si>
  <si>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</si>
  <si>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</si>
  <si>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</si>
  <si>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</si>
  <si>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</si>
  <si>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</si>
  <si>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</si>
  <si>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</si>
  <si>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</si>
  <si>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</si>
  <si>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</si>
  <si>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</si>
  <si>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</si>
  <si>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</si>
  <si>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</si>
  <si>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</si>
  <si>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</si>
  <si>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</si>
  <si>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</si>
  <si>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</si>
  <si>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</si>
  <si>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</si>
  <si>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</si>
  <si>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</si>
  <si>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</si>
  <si>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</si>
  <si>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</si>
  <si>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</si>
  <si>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</si>
  <si>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</si>
  <si>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</si>
  <si>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</si>
  <si>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</si>
  <si>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</si>
  <si>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</si>
  <si>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</si>
  <si>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</si>
  <si>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</si>
  <si>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</si>
  <si>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</si>
  <si>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</si>
  <si>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</si>
  <si>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</si>
  <si>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</si>
  <si>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</si>
  <si>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</si>
  <si>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</si>
  <si>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</si>
  <si>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</si>
  <si>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</si>
  <si>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</si>
  <si>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</si>
  <si>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</si>
  <si>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</si>
  <si>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</si>
  <si>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</si>
  <si>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</si>
  <si>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</si>
  <si>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</si>
  <si>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</si>
  <si>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</si>
  <si>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</si>
  <si>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</si>
  <si>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</si>
  <si>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</si>
  <si>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</si>
  <si>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</si>
  <si>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</si>
  <si>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</si>
  <si>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</si>
  <si>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</si>
  <si>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</si>
  <si>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</si>
  <si>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</si>
  <si>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</si>
  <si>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</si>
  <si>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</si>
  <si>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</si>
  <si>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</si>
  <si>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</si>
  <si>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</si>
  <si>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</si>
  <si>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</si>
  <si>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</si>
  <si>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</si>
  <si>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</si>
  <si>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</si>
  <si>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</si>
  <si>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</si>
  <si>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</si>
  <si>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</si>
  <si>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</si>
  <si>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</si>
  <si>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</si>
  <si>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</si>
  <si>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</si>
  <si>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</si>
  <si>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</si>
  <si>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</si>
  <si>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</si>
  <si>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</si>
  <si>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</si>
  <si>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</si>
  <si>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</si>
  <si>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</si>
  <si>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</si>
  <si>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</si>
  <si>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</si>
  <si>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</si>
  <si>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</si>
  <si>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</si>
  <si>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</si>
  <si>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</si>
  <si>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</si>
  <si>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</si>
  <si>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</si>
  <si>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</si>
  <si>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</si>
  <si>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</si>
  <si>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</si>
  <si>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</si>
  <si>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</si>
  <si>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</si>
  <si>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</si>
  <si>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</si>
  <si>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</si>
  <si>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</si>
  <si>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</si>
  <si>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</si>
  <si>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</si>
  <si>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</si>
  <si>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</si>
  <si>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</si>
  <si>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</si>
  <si>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</si>
  <si>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</si>
  <si>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</si>
  <si>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</si>
  <si>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</si>
  <si>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</si>
  <si>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</si>
  <si>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</si>
  <si>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</si>
  <si>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</si>
  <si>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</si>
  <si>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</si>
  <si>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</si>
  <si>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</si>
  <si>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</si>
  <si>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</si>
  <si>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</si>
  <si>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</si>
  <si>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</si>
  <si>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</si>
  <si>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</si>
  <si>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</si>
  <si>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</si>
  <si>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</si>
  <si>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</si>
  <si>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</si>
  <si>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</si>
  <si>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</si>
  <si>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</si>
  <si>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</si>
  <si>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</si>
  <si>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</si>
  <si>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</si>
  <si>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</si>
  <si>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</si>
  <si>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</si>
  <si>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</si>
  <si>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</si>
  <si>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</si>
  <si>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</si>
  <si>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</si>
  <si>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</si>
  <si>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</si>
  <si>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</si>
  <si>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</si>
  <si>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</si>
  <si>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</si>
  <si>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</si>
  <si>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</si>
  <si>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</si>
  <si>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</si>
  <si>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</si>
  <si>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</si>
  <si>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</si>
  <si>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</si>
  <si>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</si>
  <si>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</si>
  <si>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</si>
  <si>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</si>
  <si>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</si>
  <si>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</si>
  <si>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</si>
  <si>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</si>
  <si>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</si>
  <si>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</si>
  <si>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</si>
  <si>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</si>
  <si>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</si>
  <si>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</si>
  <si>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</si>
  <si>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</si>
  <si>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</si>
  <si>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</si>
  <si>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</si>
  <si>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</si>
  <si>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</si>
  <si>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</si>
  <si>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</si>
  <si>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</si>
  <si>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</si>
  <si>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</si>
  <si>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</si>
  <si>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</si>
  <si>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</si>
  <si>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</si>
  <si>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</si>
  <si>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</si>
  <si>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</si>
  <si>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</si>
  <si>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</si>
  <si>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</si>
  <si>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</si>
  <si>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</si>
  <si>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</si>
  <si>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</si>
  <si>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</si>
  <si>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</si>
  <si>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</si>
  <si>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</si>
  <si>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</si>
  <si>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</si>
  <si>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</si>
  <si>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</si>
  <si>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</si>
  <si>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</si>
  <si>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</si>
  <si>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</si>
  <si>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</si>
  <si>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</si>
  <si>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</si>
  <si>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</si>
  <si>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</si>
  <si>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</si>
  <si>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</si>
  <si>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</si>
  <si>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</si>
  <si>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</si>
  <si>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</si>
  <si>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</si>
  <si>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</si>
  <si>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</si>
  <si>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</si>
  <si>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</si>
  <si>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</si>
  <si>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</si>
  <si>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</si>
  <si>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</si>
  <si>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</si>
  <si>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</si>
  <si>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</si>
  <si>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</si>
  <si>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</si>
  <si>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</si>
  <si>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</si>
  <si>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</si>
  <si>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</si>
  <si>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</si>
  <si>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</si>
  <si>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</si>
  <si>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</si>
  <si>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</si>
  <si>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</si>
  <si>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</si>
  <si>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</si>
  <si>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</si>
  <si>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</si>
  <si>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</si>
  <si>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</si>
  <si>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</si>
  <si>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</si>
  <si>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</si>
  <si>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</si>
  <si>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</si>
  <si>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</si>
  <si>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</si>
  <si>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</si>
  <si>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</si>
  <si>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</si>
  <si>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</si>
  <si>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</si>
  <si>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</si>
  <si>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</si>
  <si>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</si>
  <si>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</si>
  <si>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</si>
  <si>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</si>
  <si>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</si>
  <si>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</si>
  <si>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</si>
  <si>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</si>
  <si>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</si>
  <si>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</si>
  <si>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</si>
  <si>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</si>
  <si>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</si>
  <si>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</si>
  <si>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</si>
  <si>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</si>
  <si>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</si>
  <si>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</si>
  <si>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</si>
  <si>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</si>
  <si>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</si>
  <si>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</si>
  <si>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</si>
  <si>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</si>
  <si>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</si>
  <si>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</si>
  <si>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</si>
  <si>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</si>
  <si>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</si>
  <si>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</si>
  <si>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</si>
  <si>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</si>
  <si>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</si>
  <si>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</si>
  <si>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</si>
  <si>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</si>
  <si>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</si>
  <si>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</si>
  <si>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</si>
  <si>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</si>
  <si>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</si>
  <si>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</si>
  <si>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</si>
  <si>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</si>
  <si>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</si>
  <si>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</si>
  <si>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</si>
  <si>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</si>
  <si>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</si>
  <si>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</si>
  <si>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</si>
  <si>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</si>
  <si>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</si>
  <si>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</si>
  <si>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</si>
  <si>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</si>
  <si>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</si>
  <si>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</si>
  <si>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</si>
  <si>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</si>
  <si>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</si>
  <si>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</si>
  <si>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</si>
  <si>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</si>
  <si>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</si>
  <si>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</si>
  <si>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</si>
  <si>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</si>
  <si>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</si>
  <si>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</si>
  <si>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</si>
  <si>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</si>
  <si>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</si>
  <si>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</si>
  <si>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</si>
  <si>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</si>
  <si>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</si>
  <si>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</si>
  <si>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</si>
  <si>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</si>
  <si>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</si>
  <si>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</si>
  <si>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</si>
  <si>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</si>
  <si>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</si>
  <si>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</si>
  <si>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</si>
  <si>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</si>
  <si>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</si>
  <si>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</si>
  <si>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</si>
  <si>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</si>
  <si>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</si>
  <si>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</si>
  <si>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</si>
  <si>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</si>
  <si>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</si>
  <si>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</si>
  <si>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</si>
  <si>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</si>
  <si>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</si>
  <si>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</si>
  <si>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</si>
  <si>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</si>
  <si>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</si>
  <si>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</si>
  <si>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</si>
  <si>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</si>
  <si>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</si>
  <si>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</si>
  <si>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</si>
  <si>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</si>
  <si>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</si>
  <si>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</si>
  <si>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</si>
  <si>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</si>
  <si>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</si>
  <si>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</si>
  <si>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</si>
  <si>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</si>
  <si>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</si>
  <si>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</si>
  <si>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</si>
  <si>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</si>
  <si>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</si>
  <si>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</si>
  <si>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</si>
  <si>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</si>
  <si>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</si>
  <si>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</si>
  <si>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</si>
  <si>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</si>
  <si>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</si>
  <si>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</si>
  <si>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</si>
  <si>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</si>
  <si>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</si>
  <si>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</si>
  <si>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</si>
  <si>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</si>
  <si>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</si>
  <si>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</si>
  <si>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</si>
  <si>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</si>
  <si>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</si>
  <si>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</si>
  <si>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</si>
  <si>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</si>
  <si>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</si>
  <si>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</si>
  <si>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</si>
  <si>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</si>
  <si>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</si>
  <si>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</si>
  <si>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</si>
  <si>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</si>
  <si>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</si>
  <si>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</si>
  <si>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</si>
  <si>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</si>
  <si>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</si>
  <si>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</si>
  <si>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</si>
  <si>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</si>
  <si>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</si>
  <si>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</si>
  <si>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</si>
  <si>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</si>
  <si>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</si>
  <si>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</si>
  <si>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</si>
  <si>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</si>
  <si>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</si>
  <si>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</si>
  <si>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</si>
  <si>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</si>
  <si>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</si>
  <si>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</si>
  <si>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</si>
  <si>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</si>
  <si>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</si>
  <si>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</si>
  <si>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</si>
  <si>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</si>
  <si>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</si>
  <si>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</si>
  <si>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</si>
  <si>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</si>
  <si>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</si>
  <si>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</si>
  <si>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</si>
  <si>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</si>
  <si>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</si>
  <si>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</si>
  <si>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</si>
  <si>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</si>
  <si>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</si>
  <si>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</si>
  <si>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</si>
  <si>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</si>
  <si>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</si>
  <si>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</si>
  <si>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</si>
  <si>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</si>
  <si>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</si>
  <si>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</si>
  <si>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</si>
  <si>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</si>
  <si>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</si>
  <si>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</si>
  <si>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</si>
  <si>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</si>
  <si>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</si>
  <si>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</si>
  <si>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</si>
  <si>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</si>
  <si>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</si>
  <si>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</si>
  <si>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</si>
  <si>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</si>
  <si>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</si>
  <si>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</si>
  <si>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</si>
  <si>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</si>
  <si>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</si>
  <si>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</si>
  <si>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</si>
  <si>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</si>
  <si>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</si>
  <si>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</si>
  <si>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</si>
  <si>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</si>
  <si>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</si>
  <si>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</si>
  <si>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</si>
  <si>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</si>
  <si>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</si>
  <si>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</si>
  <si>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</si>
  <si>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</si>
  <si>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</si>
  <si>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</si>
  <si>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</si>
  <si>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</si>
  <si>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</si>
  <si>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</si>
  <si>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</si>
  <si>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</si>
  <si>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</si>
  <si>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</si>
  <si>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</si>
  <si>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</si>
  <si>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</si>
  <si>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</si>
  <si>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</si>
  <si>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</si>
  <si>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</si>
  <si>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</si>
  <si>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</si>
  <si>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</si>
  <si>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</si>
  <si>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</si>
  <si>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</si>
  <si>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</si>
  <si>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</si>
  <si>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</si>
  <si>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</si>
  <si>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</si>
  <si>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</si>
  <si>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</si>
  <si>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</si>
  <si>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</si>
  <si>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</si>
  <si>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</si>
  <si>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</si>
  <si>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</si>
  <si>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</si>
  <si>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</si>
  <si>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</si>
  <si>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</si>
  <si>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</si>
  <si>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</si>
  <si>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</si>
  <si>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</si>
  <si>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</si>
  <si>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</si>
  <si>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</si>
  <si>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</si>
  <si>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</si>
  <si>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</si>
  <si>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</si>
  <si>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</si>
  <si>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</si>
  <si>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</si>
  <si>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</si>
  <si>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</si>
  <si>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</si>
  <si>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</si>
  <si>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</si>
  <si>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</si>
  <si>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</si>
  <si>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</si>
  <si>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</si>
  <si>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</si>
  <si>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</si>
  <si>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</si>
  <si>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</si>
  <si>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</si>
  <si>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</si>
  <si>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</si>
  <si>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</si>
  <si>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</si>
  <si>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</si>
  <si>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</si>
  <si>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</si>
  <si>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</si>
  <si>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</si>
  <si>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</si>
  <si>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</si>
  <si>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</si>
  <si>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</si>
  <si>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</si>
  <si>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</si>
  <si>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</si>
  <si>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</si>
  <si>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</si>
  <si>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</si>
  <si>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</si>
  <si>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</si>
  <si>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</si>
  <si>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</si>
  <si>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</si>
  <si>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</si>
  <si>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</si>
  <si>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</si>
  <si>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</si>
  <si>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</si>
  <si>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</si>
  <si>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</si>
  <si>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</si>
  <si>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</si>
  <si>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</si>
  <si>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</si>
  <si>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</si>
  <si>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</si>
  <si>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</si>
  <si>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</si>
  <si>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</si>
  <si>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</si>
  <si>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</si>
  <si>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</si>
  <si>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</si>
  <si>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</si>
  <si>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</si>
  <si>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</si>
  <si>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</si>
  <si>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</si>
  <si>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</si>
  <si>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</si>
  <si>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</si>
  <si>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</si>
  <si>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</si>
  <si>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</si>
  <si>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</si>
  <si>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</si>
  <si>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</si>
  <si>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</si>
  <si>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</si>
  <si>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</si>
  <si>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</si>
  <si>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</si>
  <si>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</si>
  <si>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</si>
  <si>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</si>
  <si>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</si>
  <si>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</si>
  <si>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</si>
  <si>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</si>
  <si>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</si>
  <si>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</si>
  <si>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</si>
  <si>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</si>
  <si>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</si>
  <si>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</si>
  <si>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</si>
  <si>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</si>
  <si>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</si>
  <si>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</si>
  <si>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</si>
  <si>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</si>
  <si>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</si>
  <si>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</si>
  <si>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</si>
  <si>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</si>
  <si>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</si>
  <si>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</si>
  <si>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</si>
  <si>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</si>
  <si>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</si>
  <si>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</si>
  <si>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</si>
  <si>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</si>
  <si>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</si>
  <si>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</si>
  <si>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</si>
  <si>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</si>
  <si>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</si>
  <si>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</si>
  <si>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</si>
  <si>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</si>
  <si>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</si>
  <si>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</si>
  <si>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</si>
  <si>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</si>
  <si>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</si>
  <si>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</si>
  <si>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</si>
  <si>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</si>
  <si>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</si>
  <si>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</si>
  <si>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</si>
  <si>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</si>
  <si>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</si>
  <si>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</si>
  <si>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</si>
  <si>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</si>
  <si>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</si>
  <si>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</si>
  <si>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</si>
  <si>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</si>
  <si>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</si>
  <si>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</si>
  <si>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</si>
  <si>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</si>
  <si>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</si>
  <si>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</si>
  <si>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</si>
  <si>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</si>
  <si>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</si>
  <si>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</si>
  <si>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</si>
  <si>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</si>
  <si>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</si>
  <si>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</si>
  <si>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</si>
  <si>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</si>
  <si>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</si>
  <si>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</si>
  <si>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</si>
  <si>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</si>
  <si>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</si>
  <si>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</si>
  <si>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</si>
  <si>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</si>
  <si>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</si>
  <si>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</si>
  <si>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</si>
  <si>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</si>
  <si>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</si>
  <si>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</si>
  <si>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</si>
  <si>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</si>
  <si>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</si>
  <si>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</si>
  <si>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</si>
  <si>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</si>
  <si>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</si>
  <si>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</si>
  <si>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</si>
  <si>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</si>
  <si>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</si>
  <si>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</si>
  <si>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</si>
  <si>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</si>
  <si>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</si>
  <si>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</si>
  <si>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</si>
  <si>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</si>
  <si>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</si>
  <si>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</si>
  <si>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</si>
  <si>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</si>
  <si>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</si>
  <si>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</si>
  <si>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</si>
  <si>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</si>
  <si>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</si>
  <si>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</si>
  <si>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</si>
  <si>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</si>
  <si>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</si>
  <si>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</si>
  <si>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</si>
  <si>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</si>
  <si>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</si>
  <si>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</si>
  <si>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</si>
  <si>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</si>
  <si>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</si>
  <si>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</si>
  <si>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</si>
  <si>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</si>
  <si>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</si>
  <si>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</si>
  <si>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</si>
  <si>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</si>
  <si>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</si>
  <si>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</si>
  <si>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</si>
  <si>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</si>
  <si>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</si>
  <si>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</si>
  <si>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</si>
  <si>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</si>
  <si>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</si>
  <si>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</si>
  <si>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</si>
  <si>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</si>
  <si>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</si>
  <si>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</si>
  <si>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</si>
  <si>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</si>
  <si>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</si>
  <si>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</si>
  <si>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</si>
  <si>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</si>
  <si>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</si>
  <si>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</si>
  <si>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</si>
  <si>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</si>
  <si>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</si>
  <si>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</si>
  <si>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</si>
  <si>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</si>
  <si>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</si>
  <si>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</si>
  <si>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</si>
  <si>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</si>
  <si>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</si>
  <si>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</si>
  <si>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</si>
  <si>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</si>
  <si>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</si>
  <si>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</si>
  <si>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</si>
  <si>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</si>
  <si>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</si>
  <si>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</si>
  <si>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</si>
  <si>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</si>
  <si>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</si>
  <si>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</si>
  <si>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</si>
  <si>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</si>
  <si>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</si>
  <si>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</si>
  <si>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</si>
  <si>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</si>
  <si>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</si>
  <si>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</si>
  <si>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</si>
  <si>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</si>
  <si>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</si>
  <si>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</si>
  <si>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</si>
  <si>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</si>
  <si>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</si>
  <si>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</si>
  <si>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</si>
  <si>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</si>
  <si>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</si>
  <si>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</si>
  <si>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</si>
  <si>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</si>
  <si>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</si>
  <si>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</si>
  <si>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</si>
  <si>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</si>
  <si>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</si>
  <si>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</si>
  <si>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</si>
  <si>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</si>
  <si>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</si>
  <si>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</si>
  <si>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</si>
  <si>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</si>
  <si>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</si>
  <si>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</si>
  <si>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</si>
  <si>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</si>
  <si>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</si>
  <si>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</si>
  <si>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</si>
  <si>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</si>
  <si>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</si>
  <si>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</si>
  <si>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</si>
  <si>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</si>
  <si>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</si>
  <si>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</si>
  <si>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</si>
  <si>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</si>
  <si>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</si>
  <si>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</si>
  <si>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</si>
  <si>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</si>
  <si>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</si>
  <si>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</si>
  <si>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</si>
  <si>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</si>
  <si>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</si>
  <si>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</si>
  <si>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</si>
  <si>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</si>
  <si>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</si>
  <si>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</si>
  <si>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</si>
  <si>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</si>
  <si>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</si>
  <si>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</si>
  <si>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</si>
  <si>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</si>
  <si>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</si>
  <si>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</si>
  <si>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</si>
  <si>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</si>
  <si>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</si>
  <si>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</si>
  <si>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</si>
  <si>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</si>
  <si>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</si>
  <si>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</si>
  <si>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</si>
  <si>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</si>
  <si>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</si>
  <si>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</si>
  <si>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</si>
  <si>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</si>
  <si>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</si>
  <si>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</si>
  <si>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</si>
  <si>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</si>
  <si>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</si>
  <si>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</si>
  <si>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</si>
  <si>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</si>
  <si>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</si>
  <si>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</si>
  <si>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</si>
  <si>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</si>
  <si>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</si>
  <si>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</si>
  <si>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</si>
  <si>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</si>
  <si>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</si>
  <si>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</si>
  <si>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</si>
  <si>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</si>
  <si>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</si>
  <si>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</si>
  <si>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</si>
  <si>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</si>
  <si>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</si>
  <si>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</si>
  <si>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</si>
  <si>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</si>
  <si>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</si>
  <si>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</si>
  <si>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</si>
  <si>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</si>
  <si>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</si>
  <si>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</si>
  <si>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</si>
  <si>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</si>
  <si>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</si>
  <si>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</si>
  <si>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</si>
  <si>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</si>
  <si>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</si>
  <si>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</si>
  <si>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</si>
  <si>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</si>
  <si>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</si>
  <si>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</si>
  <si>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</si>
  <si>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</si>
  <si>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</si>
  <si>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</si>
  <si>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</si>
  <si>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</si>
  <si>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</si>
  <si>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</si>
  <si>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</si>
  <si>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</si>
  <si>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</si>
  <si>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</si>
  <si>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</si>
  <si>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</si>
  <si>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</si>
  <si>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</si>
  <si>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</si>
  <si>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</si>
  <si>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</si>
  <si>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</si>
  <si>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</si>
  <si>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</si>
  <si>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</si>
  <si>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</si>
  <si>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</si>
  <si>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</si>
  <si>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</si>
  <si>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</si>
  <si>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</si>
  <si>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</si>
  <si>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</si>
  <si>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</si>
  <si>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</si>
  <si>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</si>
  <si>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</si>
  <si>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</si>
  <si>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</si>
  <si>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</si>
  <si>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</si>
  <si>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</si>
  <si>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</si>
  <si>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</si>
  <si>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</si>
  <si>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</si>
  <si>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</si>
  <si>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</si>
  <si>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</si>
  <si>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</si>
  <si>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</si>
  <si>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</si>
  <si>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</si>
  <si>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</si>
  <si>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</si>
  <si>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</si>
  <si>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</si>
  <si>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</si>
  <si>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</si>
  <si>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</si>
  <si>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</si>
  <si>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</si>
  <si>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</si>
  <si>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</si>
  <si>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</si>
  <si>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</si>
  <si>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</si>
  <si>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</si>
  <si>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</si>
  <si>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</si>
  <si>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</si>
  <si>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</si>
  <si>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</si>
  <si>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</si>
  <si>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</si>
  <si>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</si>
  <si>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</si>
  <si>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</si>
  <si>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</si>
  <si>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</si>
  <si>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</si>
  <si>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</si>
  <si>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</si>
  <si>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</si>
  <si>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</si>
  <si>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</si>
  <si>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</si>
  <si>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</si>
  <si>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</si>
  <si>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</si>
  <si>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</si>
  <si>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</si>
  <si>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</si>
  <si>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</si>
  <si>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</si>
  <si>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</si>
  <si>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</si>
  <si>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</si>
  <si>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</si>
  <si>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</si>
  <si>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</si>
  <si>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</si>
  <si>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</si>
  <si>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</si>
  <si>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</si>
  <si>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</si>
  <si>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</si>
  <si>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</si>
  <si>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</si>
  <si>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</si>
  <si>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</si>
  <si>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</si>
  <si>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</si>
  <si>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</si>
  <si>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</si>
  <si>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</si>
  <si>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</si>
  <si>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</si>
  <si>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</si>
  <si>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</si>
  <si>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</si>
  <si>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</si>
  <si>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</si>
  <si>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</si>
  <si>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</si>
  <si>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</si>
  <si>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</si>
  <si>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</si>
  <si>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</si>
  <si>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</si>
  <si>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</si>
  <si>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</si>
  <si>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</si>
  <si>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</si>
  <si>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</si>
  <si>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</si>
  <si>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</si>
  <si>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</si>
  <si>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</si>
  <si>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</si>
  <si>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</si>
  <si>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</si>
  <si>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</si>
  <si>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</si>
  <si>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</si>
  <si>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</si>
  <si>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</si>
  <si>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</si>
  <si>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</si>
  <si>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</si>
  <si>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</si>
  <si>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</si>
  <si>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</si>
  <si>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</si>
  <si>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</si>
  <si>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</si>
  <si>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</si>
  <si>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</si>
  <si>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</si>
  <si>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</si>
  <si>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</si>
  <si>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</si>
  <si>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</si>
  <si>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</si>
  <si>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</si>
  <si>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</si>
  <si>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</si>
  <si>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</si>
  <si>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</si>
  <si>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</si>
  <si>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</si>
  <si>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</si>
  <si>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</si>
  <si>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</si>
  <si>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</si>
  <si>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</si>
  <si>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</si>
  <si>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</si>
  <si>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</si>
  <si>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</si>
  <si>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</si>
  <si>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</si>
  <si>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</si>
  <si>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</si>
  <si>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</si>
  <si>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</si>
  <si>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</si>
  <si>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</si>
  <si>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</si>
  <si>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</si>
  <si>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</si>
  <si>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</si>
  <si>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</si>
  <si>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</si>
  <si>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</si>
  <si>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</si>
  <si>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</si>
  <si>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</si>
  <si>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</si>
  <si>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</si>
  <si>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</si>
  <si>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</si>
  <si>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</si>
  <si>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</si>
  <si>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</si>
  <si>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</si>
  <si>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</si>
  <si>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</si>
  <si>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</si>
  <si>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</si>
  <si>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</si>
  <si>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</si>
  <si>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</si>
  <si>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</si>
  <si>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</si>
  <si>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</si>
  <si>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</si>
  <si>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</si>
  <si>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</si>
  <si>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</si>
  <si>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</si>
  <si>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</si>
  <si>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</si>
  <si>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</si>
  <si>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</si>
  <si>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</si>
  <si>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</si>
  <si>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</si>
  <si>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</si>
  <si>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</si>
  <si>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</si>
  <si>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</si>
  <si>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</si>
  <si>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</si>
  <si>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</si>
  <si>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</si>
  <si>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</si>
  <si>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</si>
  <si>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</si>
  <si>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</si>
  <si>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</si>
  <si>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</si>
  <si>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</si>
  <si>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</si>
  <si>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</si>
  <si>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</si>
  <si>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</si>
  <si>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</si>
  <si>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</si>
  <si>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</si>
  <si>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</si>
  <si>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</si>
  <si>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</si>
  <si>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</si>
  <si>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</si>
  <si>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</si>
  <si>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</si>
  <si>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</si>
  <si>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</si>
  <si>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</si>
  <si>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</si>
  <si>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</si>
  <si>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</si>
  <si>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</si>
  <si>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</si>
  <si>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</si>
  <si>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</si>
  <si>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</si>
  <si>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</si>
  <si>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</si>
  <si>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</si>
  <si>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</si>
  <si>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</si>
  <si>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</si>
  <si>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</si>
  <si>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</si>
  <si>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</si>
  <si>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</si>
  <si>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</si>
  <si>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</si>
  <si>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</si>
  <si>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</si>
  <si>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</si>
  <si>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</si>
  <si>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</si>
  <si>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</si>
  <si>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</si>
  <si>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</si>
  <si>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</si>
  <si>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</si>
  <si>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</si>
  <si>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</si>
  <si>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</si>
  <si>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</si>
  <si>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</si>
  <si>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</si>
  <si>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</si>
  <si>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</si>
  <si>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</si>
  <si>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</si>
  <si>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</si>
  <si>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</si>
  <si>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</si>
  <si>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</si>
  <si>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</si>
  <si>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</si>
  <si>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</si>
  <si>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</si>
  <si>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</si>
  <si>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</si>
  <si>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</si>
  <si>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</si>
  <si>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</si>
  <si>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</si>
  <si>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</si>
  <si>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</si>
  <si>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</si>
  <si>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</si>
  <si>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</si>
  <si>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</si>
  <si>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</si>
  <si>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</si>
  <si>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</si>
  <si>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</si>
  <si>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</si>
  <si>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</si>
  <si>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</si>
  <si>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</si>
  <si>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</si>
  <si>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</si>
  <si>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</si>
  <si>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</si>
  <si>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</si>
  <si>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</si>
  <si>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</si>
  <si>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</si>
  <si>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</si>
  <si>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</si>
  <si>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</si>
  <si>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</si>
  <si>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</si>
  <si>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</si>
  <si>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</si>
  <si>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</si>
  <si>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</si>
  <si>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</si>
  <si>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</si>
  <si>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</si>
  <si>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</si>
  <si>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</si>
  <si>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</si>
  <si>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</si>
  <si>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</si>
  <si>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</si>
  <si>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</si>
  <si>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</si>
  <si>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</si>
  <si>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</si>
  <si>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</si>
  <si>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</si>
  <si>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</si>
  <si>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</si>
  <si>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</si>
  <si>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</si>
  <si>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</si>
  <si>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</si>
  <si>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</si>
  <si>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</si>
  <si>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</si>
  <si>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</si>
  <si>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</si>
  <si>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</si>
  <si>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</si>
  <si>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</si>
  <si>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</si>
  <si>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</si>
  <si>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</si>
  <si>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</si>
  <si>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</si>
  <si>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</si>
  <si>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</si>
  <si>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</si>
  <si>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</si>
  <si>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</si>
  <si>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</si>
  <si>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</si>
  <si>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</si>
  <si>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</si>
  <si>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</si>
  <si>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</si>
  <si>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</si>
  <si>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</si>
  <si>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</si>
  <si>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</si>
  <si>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</si>
  <si>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</si>
  <si>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</si>
  <si>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</si>
  <si>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</si>
  <si>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</si>
  <si>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</si>
  <si>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</si>
  <si>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</si>
  <si>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</si>
  <si>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</si>
  <si>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</si>
  <si>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</si>
  <si>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</si>
  <si>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</si>
  <si>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</si>
  <si>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</si>
  <si>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</si>
  <si>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</si>
  <si>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</si>
  <si>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</si>
  <si>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</si>
  <si>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</si>
  <si>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</si>
  <si>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</si>
  <si>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</si>
  <si>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</si>
  <si>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</si>
  <si>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</si>
  <si>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</si>
  <si>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</si>
  <si>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</si>
  <si>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</si>
  <si>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</si>
  <si>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</si>
  <si>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</si>
  <si>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</si>
  <si>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</si>
  <si>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</si>
  <si>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</si>
  <si>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</si>
  <si>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</si>
  <si>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</si>
  <si>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</si>
  <si>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</si>
  <si>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</si>
  <si>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</si>
  <si>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</si>
  <si>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</si>
  <si>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</si>
  <si>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</si>
  <si>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</si>
  <si>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</si>
  <si>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</si>
  <si>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</si>
  <si>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</si>
  <si>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</si>
  <si>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</si>
  <si>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</si>
  <si>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</si>
  <si>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</si>
  <si>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</si>
  <si>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</si>
  <si>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</si>
  <si>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</si>
  <si>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</si>
  <si>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</si>
  <si>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</si>
  <si>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</si>
  <si>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</si>
  <si>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</si>
  <si>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</si>
  <si>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</si>
  <si>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</si>
  <si>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</si>
  <si>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</si>
  <si>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</si>
  <si>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</si>
  <si>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</si>
  <si>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</si>
  <si>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</si>
  <si>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</si>
  <si>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</si>
  <si>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</si>
  <si>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</si>
  <si>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</si>
  <si>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</si>
  <si>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</si>
  <si>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</si>
  <si>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</si>
  <si>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</si>
  <si>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</si>
  <si>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</si>
  <si>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</si>
  <si>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</si>
  <si>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</si>
  <si>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</si>
  <si>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</si>
  <si>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</si>
  <si>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</si>
  <si>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</si>
  <si>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</si>
  <si>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</si>
  <si>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</si>
  <si>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</si>
  <si>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</si>
  <si>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</si>
  <si>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</si>
  <si>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</si>
  <si>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</si>
  <si>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</si>
  <si>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</si>
  <si>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</si>
  <si>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</si>
  <si>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</si>
  <si>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</si>
  <si>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</si>
  <si>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</si>
  <si>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</si>
  <si>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</si>
  <si>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</si>
  <si>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</si>
  <si>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</si>
  <si>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</si>
  <si>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</si>
  <si>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</si>
  <si>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</si>
  <si>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</si>
  <si>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</si>
  <si>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</si>
  <si>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</si>
  <si>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</si>
  <si>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</si>
  <si>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</si>
  <si>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</si>
  <si>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</si>
  <si>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</si>
  <si>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</si>
  <si>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</si>
  <si>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</si>
  <si>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</si>
  <si>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</si>
  <si>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</si>
  <si>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</si>
  <si>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</si>
  <si>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</si>
  <si>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</si>
  <si>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</si>
  <si>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</si>
  <si>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</si>
  <si>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</si>
  <si>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</si>
  <si>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</si>
  <si>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</si>
  <si>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</si>
  <si>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</si>
  <si>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</si>
  <si>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</si>
  <si>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</si>
  <si>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</si>
  <si>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</si>
  <si>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</si>
  <si>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</si>
  <si>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</si>
  <si>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</si>
  <si>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</si>
  <si>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</si>
  <si>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</si>
  <si>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</si>
  <si>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</si>
  <si>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</si>
  <si>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</si>
  <si>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</si>
  <si>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</si>
  <si>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</si>
  <si>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</si>
  <si>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</si>
  <si>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</si>
  <si>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</si>
  <si>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</si>
  <si>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</si>
  <si>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</si>
  <si>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</si>
  <si>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</si>
  <si>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</si>
  <si>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</si>
  <si>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</si>
  <si>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</si>
  <si>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</si>
  <si>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</si>
  <si>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</si>
  <si>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</si>
  <si>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</si>
  <si>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</si>
  <si>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</si>
  <si>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</si>
  <si>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</si>
  <si>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</si>
  <si>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</si>
  <si>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</si>
  <si>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</si>
  <si>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</si>
  <si>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</si>
  <si>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</si>
  <si>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</si>
  <si>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</si>
  <si>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</si>
  <si>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</si>
  <si>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</si>
  <si>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</si>
  <si>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</si>
  <si>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</si>
  <si>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</si>
  <si>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</si>
  <si>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</si>
  <si>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</si>
  <si>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</si>
  <si>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</si>
  <si>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</si>
  <si>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</si>
  <si>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</si>
  <si>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</si>
  <si>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</si>
  <si>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</si>
  <si>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</si>
  <si>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</si>
  <si>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</si>
  <si>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</si>
  <si>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</si>
  <si>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</si>
  <si>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</si>
  <si>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</si>
  <si>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</si>
  <si>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</si>
  <si>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</si>
  <si>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</si>
  <si>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</si>
  <si>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</si>
  <si>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</si>
  <si>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</si>
  <si>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</si>
  <si>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</si>
  <si>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</si>
  <si>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</si>
  <si>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</si>
  <si>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</si>
  <si>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</si>
  <si>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</si>
  <si>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</si>
  <si>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</si>
  <si>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</si>
  <si>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</si>
  <si>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</si>
  <si>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</si>
  <si>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</si>
  <si>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</si>
  <si>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</si>
  <si>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</si>
  <si>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</si>
  <si>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</si>
  <si>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</si>
  <si>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</si>
  <si>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</si>
  <si>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</si>
  <si>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</si>
  <si>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</si>
  <si>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</si>
  <si>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</si>
  <si>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</si>
  <si>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</si>
  <si>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</si>
  <si>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</si>
  <si>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</si>
  <si>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</si>
  <si>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</si>
  <si>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</si>
  <si>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</si>
  <si>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</si>
  <si>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</si>
  <si>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</si>
  <si>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</si>
  <si>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</si>
  <si>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</si>
  <si>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</si>
  <si>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</si>
  <si>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</si>
  <si>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</si>
  <si>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</si>
  <si>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</si>
  <si>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</si>
  <si>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</si>
  <si>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</si>
  <si>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</si>
  <si>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</si>
  <si>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</si>
  <si>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</si>
  <si>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</si>
  <si>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</si>
  <si>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</si>
  <si>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</si>
  <si>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</si>
  <si>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</si>
  <si>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</si>
  <si>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</si>
  <si>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</si>
  <si>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</si>
  <si>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</si>
  <si>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</si>
  <si>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</si>
  <si>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</si>
  <si>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</si>
  <si>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</si>
  <si>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</si>
  <si>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</si>
  <si>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</si>
  <si>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</si>
  <si>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</si>
  <si>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</si>
  <si>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</si>
  <si>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</si>
  <si>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</si>
  <si>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</si>
  <si>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</si>
  <si>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</si>
  <si>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</si>
  <si>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</si>
  <si>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</si>
  <si>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</si>
  <si>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</si>
  <si>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</si>
  <si>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</si>
  <si>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</si>
  <si>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</si>
  <si>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</si>
  <si>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</si>
  <si>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</si>
  <si>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</si>
  <si>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</si>
  <si>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</si>
  <si>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</si>
  <si>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</si>
  <si>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</si>
  <si>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</si>
  <si>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</si>
  <si>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</si>
  <si>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</si>
  <si>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</si>
  <si>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</si>
  <si>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</si>
  <si>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</si>
  <si>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</si>
  <si>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</si>
  <si>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</si>
  <si>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</si>
  <si>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</si>
  <si>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</si>
  <si>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</si>
  <si>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</si>
  <si>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</si>
  <si>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</si>
  <si>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</si>
  <si>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</si>
  <si>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</si>
  <si>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</si>
  <si>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</si>
  <si>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</si>
  <si>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</si>
  <si>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</si>
  <si>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</si>
  <si>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</si>
  <si>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</si>
  <si>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</si>
  <si>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</si>
  <si>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</si>
  <si>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</si>
  <si>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</si>
  <si>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</si>
  <si>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</si>
  <si>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</si>
  <si>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</si>
  <si>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</si>
  <si>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</si>
  <si>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</si>
  <si>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</si>
  <si>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</si>
  <si>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</si>
  <si>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</si>
  <si>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</si>
  <si>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</si>
  <si>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</si>
  <si>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</si>
  <si>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</si>
  <si>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</si>
  <si>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</si>
  <si>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</si>
  <si>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</si>
  <si>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</si>
  <si>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</si>
  <si>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</si>
  <si>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</si>
  <si>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</si>
  <si>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</si>
  <si>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</si>
  <si>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</si>
  <si>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</si>
  <si>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</si>
  <si>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</si>
  <si>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</si>
  <si>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</si>
  <si>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</si>
  <si>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</si>
  <si>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</si>
  <si>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</si>
  <si>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</si>
  <si>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</si>
  <si>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</si>
  <si>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</si>
  <si>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</si>
  <si>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</si>
  <si>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</si>
  <si>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</si>
  <si>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</si>
  <si>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</si>
  <si>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</si>
  <si>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</si>
  <si>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</si>
  <si>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</si>
  <si>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</si>
  <si>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</si>
  <si>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</si>
  <si>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</si>
  <si>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</si>
  <si>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</si>
  <si>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</si>
  <si>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</si>
  <si>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</si>
  <si>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</si>
  <si>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</si>
  <si>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</si>
  <si>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</si>
  <si>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</si>
  <si>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</si>
  <si>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</si>
  <si>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</si>
  <si>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</si>
  <si>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</si>
  <si>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</si>
  <si>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</si>
  <si>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</si>
  <si>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</si>
  <si>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</si>
  <si>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</si>
  <si>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</si>
  <si>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</si>
  <si>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</si>
  <si>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</si>
  <si>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</si>
  <si>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</si>
  <si>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</si>
  <si>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</si>
  <si>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</si>
  <si>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</si>
  <si>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</si>
  <si>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</si>
  <si>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</si>
  <si>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</si>
  <si>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</si>
  <si>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</si>
  <si>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</si>
  <si>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</si>
  <si>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</si>
  <si>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</si>
  <si>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</si>
  <si>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</si>
  <si>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</si>
  <si>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</si>
  <si>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</si>
  <si>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</si>
  <si>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</si>
  <si>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</si>
  <si>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</si>
  <si>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</si>
  <si>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</si>
  <si>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</si>
  <si>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</si>
  <si>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</si>
  <si>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</si>
  <si>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</si>
  <si>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</si>
  <si>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</si>
  <si>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</si>
  <si>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</si>
  <si>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</si>
  <si>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</si>
  <si>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</si>
  <si>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</si>
  <si>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</si>
  <si>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</si>
  <si>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</si>
  <si>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</si>
  <si>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</si>
  <si>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</si>
  <si>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</si>
  <si>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</si>
  <si>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</si>
  <si>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</si>
  <si>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</si>
  <si>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</si>
  <si>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</si>
  <si>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</si>
  <si>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</si>
  <si>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</si>
  <si>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</si>
  <si>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</si>
  <si>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</si>
  <si>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</si>
  <si>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</si>
  <si>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</si>
  <si>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</si>
  <si>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</si>
  <si>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</si>
  <si>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</si>
  <si>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</si>
  <si>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</si>
  <si>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</si>
  <si>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</si>
  <si>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</si>
  <si>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</si>
  <si>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</si>
  <si>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</si>
  <si>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</si>
  <si>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</si>
  <si>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</si>
  <si>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</si>
  <si>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</si>
  <si>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</si>
  <si>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</si>
  <si>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</si>
  <si>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</si>
  <si>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</si>
  <si>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</si>
  <si>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</si>
  <si>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</si>
  <si>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</si>
  <si>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</si>
  <si>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</si>
  <si>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</si>
  <si>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</si>
  <si>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</si>
  <si>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</si>
  <si>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</si>
  <si>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</si>
  <si>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</si>
  <si>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</si>
  <si>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</si>
  <si>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</si>
  <si>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</si>
  <si>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</si>
  <si>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</si>
  <si>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</si>
  <si>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</si>
  <si>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</si>
  <si>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</si>
  <si>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</si>
  <si>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</si>
  <si>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</si>
  <si>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</si>
  <si>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</si>
  <si>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</si>
  <si>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</si>
  <si>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</si>
  <si>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</si>
  <si>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</si>
  <si>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</si>
  <si>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</si>
  <si>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</si>
  <si>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</si>
  <si>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</si>
  <si>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</si>
  <si>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</si>
  <si>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</si>
  <si>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</si>
  <si>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</si>
  <si>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</si>
  <si>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</si>
  <si>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</si>
  <si>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</si>
  <si>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</si>
  <si>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</si>
  <si>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</si>
  <si>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</si>
  <si>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</si>
  <si>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</si>
  <si>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</si>
  <si>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</si>
  <si>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</si>
  <si>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</si>
  <si>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</si>
  <si>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</si>
  <si>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</si>
  <si>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</si>
  <si>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</si>
  <si>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</si>
  <si>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</si>
  <si>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</si>
  <si>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</si>
  <si>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</si>
  <si>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</si>
  <si>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</si>
  <si>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</si>
  <si>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</si>
  <si>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</si>
  <si>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</si>
  <si>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</si>
  <si>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</si>
  <si>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</si>
  <si>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</si>
  <si>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</si>
  <si>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</si>
  <si>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</si>
  <si>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</si>
  <si>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</si>
  <si>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</si>
  <si>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</si>
  <si>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</si>
  <si>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</si>
  <si>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</si>
  <si>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</si>
  <si>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</si>
  <si>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</si>
  <si>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</si>
  <si>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</si>
  <si>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</si>
  <si>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</si>
  <si>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</si>
  <si>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</si>
  <si>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</si>
  <si>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</si>
  <si>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</si>
  <si>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</si>
  <si>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</si>
  <si>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</si>
  <si>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</si>
  <si>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</si>
  <si>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</si>
  <si>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</si>
  <si>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</si>
  <si>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</si>
  <si>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</si>
  <si>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</si>
  <si>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</si>
  <si>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</si>
  <si>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</si>
  <si>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</si>
  <si>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</si>
  <si>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</si>
  <si>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</si>
  <si>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</si>
  <si>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</si>
  <si>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</si>
  <si>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</si>
  <si>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</si>
  <si>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</si>
  <si>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</si>
  <si>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</si>
  <si>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</si>
  <si>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</si>
  <si>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</si>
  <si>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</si>
  <si>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</si>
  <si>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</si>
  <si>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</si>
  <si>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</si>
  <si>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</si>
  <si>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</si>
  <si>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</si>
  <si>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</si>
  <si>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</si>
  <si>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</si>
  <si>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</si>
  <si>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</si>
  <si>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</si>
  <si>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</si>
  <si>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</si>
  <si>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</si>
  <si>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</si>
  <si>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</si>
  <si>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</si>
  <si>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</si>
  <si>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</si>
  <si>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</si>
  <si>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</si>
  <si>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</si>
  <si>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</si>
  <si>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</si>
  <si>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</si>
  <si>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</si>
  <si>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</si>
  <si>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</si>
  <si>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</si>
  <si>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</si>
  <si>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</si>
  <si>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</si>
  <si>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</si>
  <si>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</si>
  <si>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</si>
  <si>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</si>
  <si>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</si>
  <si>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</si>
  <si>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</si>
  <si>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</si>
  <si>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</si>
  <si>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</si>
  <si>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</si>
  <si>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</si>
  <si>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</si>
  <si>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</si>
  <si>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</si>
  <si>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</si>
  <si>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</si>
  <si>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</si>
  <si>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</si>
  <si>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</si>
  <si>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</si>
  <si>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</si>
  <si>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</si>
  <si>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</si>
  <si>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</si>
  <si>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</si>
  <si>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</si>
  <si>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</si>
  <si>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</si>
  <si>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</si>
  <si>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</si>
  <si>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</si>
  <si>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</si>
  <si>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</si>
  <si>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</si>
  <si>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</si>
  <si>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</si>
  <si>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</si>
  <si>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</si>
  <si>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</si>
  <si>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</si>
  <si>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</si>
  <si>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</si>
  <si>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</si>
  <si>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</si>
  <si>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</si>
  <si>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</si>
  <si>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</si>
  <si>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</si>
  <si>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</si>
  <si>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</si>
  <si>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</si>
  <si>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</si>
  <si>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</si>
  <si>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</si>
  <si>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</si>
  <si>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</si>
  <si>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</si>
  <si>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</si>
  <si>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</si>
  <si>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</si>
  <si>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</si>
  <si>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</si>
  <si>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</si>
  <si>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</si>
  <si>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</si>
  <si>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</si>
  <si>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</si>
  <si>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</si>
  <si>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</si>
  <si>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</si>
  <si>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</si>
  <si>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</si>
  <si>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</si>
  <si>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</si>
  <si>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</si>
  <si>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</si>
  <si>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</si>
  <si>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</si>
  <si>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</si>
  <si>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</si>
  <si>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</si>
  <si>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</si>
  <si>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</si>
  <si>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</si>
  <si>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</si>
  <si>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</si>
  <si>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</si>
  <si>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</si>
  <si>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</si>
  <si>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</si>
  <si>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</si>
  <si>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</si>
  <si>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</si>
  <si>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</si>
  <si>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</si>
  <si>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</si>
  <si>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</si>
  <si>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</si>
  <si>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</si>
  <si>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</si>
  <si>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</si>
  <si>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</si>
  <si>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</si>
  <si>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</si>
  <si>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</si>
  <si>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</si>
  <si>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</si>
  <si>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</si>
  <si>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</si>
  <si>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</si>
  <si>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</si>
  <si>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</si>
  <si>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</si>
  <si>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</si>
  <si>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</si>
  <si>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</si>
  <si>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</si>
  <si>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</si>
  <si>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</si>
  <si>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</si>
  <si>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</si>
  <si>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</si>
  <si>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</si>
  <si>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</si>
  <si>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</si>
  <si>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</si>
  <si>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</si>
  <si>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</si>
  <si>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</si>
  <si>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</si>
  <si>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</si>
  <si>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</si>
  <si>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</si>
  <si>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</si>
  <si>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</si>
  <si>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</si>
  <si>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</si>
  <si>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</si>
  <si>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</si>
  <si>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</si>
  <si>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</si>
  <si>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</si>
  <si>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</si>
  <si>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</si>
  <si>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</si>
  <si>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</si>
  <si>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</si>
  <si>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</si>
  <si>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</si>
  <si>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</si>
  <si>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</si>
  <si>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</si>
  <si>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</si>
  <si>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</si>
  <si>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</si>
  <si>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</si>
  <si>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</si>
  <si>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</si>
  <si>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</si>
  <si>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</si>
  <si>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</si>
  <si>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</si>
  <si>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</si>
  <si>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</si>
  <si>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</si>
  <si>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</si>
  <si>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</si>
  <si>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</si>
  <si>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</si>
  <si>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</si>
  <si>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</si>
  <si>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</si>
  <si>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</si>
  <si>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</si>
  <si>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</si>
  <si>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</si>
  <si>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</si>
  <si>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</si>
  <si>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</si>
  <si>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</si>
  <si>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</si>
  <si>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</si>
  <si>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</si>
  <si>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</si>
  <si>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</si>
  <si>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</si>
  <si>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</si>
  <si>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</si>
  <si>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</si>
  <si>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</si>
  <si>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</si>
  <si>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</si>
  <si>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</si>
  <si>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</si>
  <si>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</si>
  <si>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</si>
  <si>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</si>
  <si>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</si>
  <si>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</si>
  <si>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</si>
  <si>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</si>
  <si>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</si>
  <si>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</si>
  <si>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</si>
  <si>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</si>
  <si>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</si>
  <si>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</si>
  <si>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</si>
  <si>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</si>
  <si>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</si>
  <si>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</si>
  <si>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</si>
  <si>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</si>
  <si>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</si>
  <si>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</si>
  <si>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</si>
  <si>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</si>
  <si>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</si>
  <si>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</si>
  <si>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</si>
  <si>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</si>
  <si>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</si>
  <si>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</si>
  <si>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</si>
  <si>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</si>
  <si>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</si>
  <si>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</si>
  <si>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</si>
  <si>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</si>
  <si>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</si>
  <si>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</si>
  <si>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</si>
  <si>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</si>
  <si>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</si>
  <si>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</si>
  <si>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</si>
  <si>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</si>
  <si>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</si>
  <si>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</si>
  <si>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</si>
  <si>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</si>
  <si>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</si>
  <si>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</si>
  <si>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</si>
  <si>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</si>
  <si>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</si>
  <si>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</si>
  <si>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</si>
  <si>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</si>
  <si>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</si>
  <si>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</si>
  <si>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</si>
  <si>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</si>
  <si>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</si>
  <si>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</si>
  <si>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</si>
  <si>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</si>
  <si>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</si>
  <si>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</si>
  <si>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</si>
  <si>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</si>
  <si>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</si>
  <si>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</si>
  <si>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</si>
  <si>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</si>
  <si>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</si>
  <si>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</si>
  <si>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</si>
  <si>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</si>
  <si>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</si>
  <si>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</si>
  <si>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</si>
  <si>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</si>
  <si>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</si>
  <si>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</si>
  <si>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</si>
  <si>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</si>
  <si>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</si>
  <si>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</si>
  <si>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</si>
  <si>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</si>
  <si>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</si>
  <si>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</si>
  <si>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</si>
  <si>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</si>
  <si>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</si>
  <si>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</si>
  <si>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</si>
  <si>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</si>
  <si>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</si>
  <si>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</si>
  <si>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</si>
  <si>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</si>
  <si>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</si>
  <si>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</si>
  <si>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</si>
  <si>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</si>
  <si>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</si>
  <si>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</si>
  <si>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</si>
  <si>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</si>
  <si>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</si>
  <si>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</si>
  <si>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</si>
  <si>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</si>
  <si>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</si>
  <si>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</si>
  <si>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</si>
  <si>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</si>
  <si>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</si>
  <si>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</si>
  <si>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</si>
  <si>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</si>
  <si>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</si>
  <si>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</si>
  <si>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</si>
  <si>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</si>
  <si>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</si>
  <si>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</si>
  <si>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</si>
  <si>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</si>
  <si>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</si>
  <si>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</si>
  <si>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</si>
  <si>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</si>
  <si>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</si>
  <si>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</si>
  <si>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</si>
  <si>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</si>
  <si>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</si>
  <si>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</si>
  <si>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</si>
  <si>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</si>
  <si>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</si>
  <si>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</si>
  <si>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</si>
  <si>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</si>
  <si>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</si>
  <si>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</si>
  <si>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</si>
  <si>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</si>
  <si>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</si>
  <si>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</si>
  <si>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</si>
  <si>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</si>
  <si>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</si>
  <si>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</si>
  <si>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</si>
  <si>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</si>
  <si>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</si>
  <si>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</si>
  <si>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</si>
  <si>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</si>
  <si>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</si>
  <si>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</si>
  <si>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</si>
  <si>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</si>
  <si>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</si>
  <si>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</si>
  <si>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</si>
  <si>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</si>
  <si>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</si>
  <si>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</si>
  <si>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</si>
  <si>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</si>
  <si>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</si>
  <si>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</si>
  <si>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</si>
  <si>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</si>
  <si>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</si>
  <si>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</si>
  <si>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</si>
  <si>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</si>
  <si>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</si>
  <si>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</si>
  <si>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</si>
  <si>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</si>
  <si>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</si>
  <si>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</si>
  <si>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</si>
  <si>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</si>
  <si>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</si>
  <si>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</si>
  <si>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</si>
  <si>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</si>
  <si>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</si>
  <si>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</si>
  <si>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</si>
  <si>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</si>
  <si>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</si>
  <si>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</si>
  <si>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</si>
  <si>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</si>
  <si>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</si>
  <si>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</si>
  <si>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</si>
  <si>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</si>
  <si>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</si>
  <si>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</si>
  <si>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</si>
  <si>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</si>
  <si>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</si>
  <si>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</si>
  <si>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</si>
  <si>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</si>
  <si>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</si>
  <si>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</si>
  <si>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</si>
  <si>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</si>
  <si>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</si>
  <si>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</si>
  <si>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</si>
  <si>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</si>
  <si>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</si>
  <si>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</si>
  <si>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</si>
  <si>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</si>
  <si>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</si>
  <si>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</si>
  <si>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</si>
  <si>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</si>
  <si>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</si>
  <si>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</si>
  <si>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</si>
  <si>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</si>
  <si>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</si>
  <si>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</si>
  <si>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</si>
  <si>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</si>
  <si>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</si>
  <si>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</si>
  <si>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</si>
  <si>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</si>
  <si>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</si>
  <si>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</si>
  <si>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</si>
  <si>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</si>
  <si>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</si>
  <si>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</si>
  <si>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</si>
  <si>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</si>
  <si>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</si>
  <si>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</si>
  <si>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</si>
  <si>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</si>
  <si>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</si>
  <si>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</si>
  <si>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</si>
  <si>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</si>
  <si>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</si>
  <si>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</si>
  <si>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</si>
  <si>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</si>
  <si>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</si>
  <si>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</si>
  <si>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</si>
  <si>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</si>
  <si>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</si>
  <si>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</si>
  <si>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</si>
  <si>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</si>
  <si>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</si>
  <si>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</si>
  <si>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</si>
  <si>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</si>
  <si>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</si>
  <si>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</si>
  <si>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</si>
  <si>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</si>
  <si>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</si>
  <si>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</si>
  <si>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</si>
  <si>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</si>
  <si>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</si>
  <si>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</si>
  <si>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</si>
  <si>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</si>
  <si>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</si>
  <si>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</si>
  <si>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</si>
  <si>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</si>
  <si>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</si>
  <si>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</si>
  <si>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</si>
  <si>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</si>
  <si>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</si>
  <si>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</si>
  <si>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</si>
  <si>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</si>
  <si>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</si>
  <si>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</si>
  <si>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</si>
  <si>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</si>
  <si>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</si>
  <si>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</si>
  <si>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</si>
  <si>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</si>
  <si>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</si>
  <si>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</si>
  <si>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</si>
  <si>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</si>
  <si>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</si>
  <si>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</si>
  <si>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</si>
  <si>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</si>
  <si>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</si>
  <si>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</si>
  <si>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</si>
  <si>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</si>
  <si>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</si>
  <si>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</si>
  <si>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</si>
  <si>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</si>
  <si>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</si>
  <si>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</si>
  <si>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</si>
  <si>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</si>
  <si>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</si>
  <si>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</si>
  <si>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</si>
  <si>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</si>
  <si>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</si>
  <si>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</si>
  <si>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</si>
  <si>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</si>
  <si>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</si>
  <si>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</si>
  <si>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</si>
  <si>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</si>
  <si>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</si>
  <si>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</si>
  <si>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</si>
  <si>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</si>
  <si>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</si>
  <si>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</si>
  <si>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</si>
  <si>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</si>
  <si>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</si>
  <si>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</si>
  <si>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</si>
  <si>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</si>
  <si>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</si>
  <si>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</si>
  <si>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</si>
  <si>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</si>
  <si>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</si>
  <si>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</si>
  <si>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</si>
  <si>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</si>
  <si>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</si>
  <si>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</si>
  <si>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</si>
  <si>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</si>
  <si>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</si>
  <si>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</si>
  <si>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</si>
  <si>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</si>
  <si>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</si>
  <si>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</si>
  <si>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</si>
  <si>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</si>
  <si>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</si>
  <si>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</si>
  <si>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</si>
  <si>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</si>
  <si>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</si>
  <si>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</si>
  <si>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</si>
  <si>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</si>
  <si>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</si>
  <si>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</si>
  <si>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</si>
  <si>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</si>
  <si>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</si>
  <si>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</si>
  <si>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</si>
  <si>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</si>
  <si>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</si>
  <si>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</si>
  <si>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</si>
  <si>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</si>
  <si>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</si>
  <si>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</si>
  <si>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</si>
  <si>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</si>
  <si>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</si>
  <si>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</si>
  <si>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</si>
  <si>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</si>
  <si>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</si>
  <si>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</si>
  <si>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</si>
  <si>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</si>
  <si>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</si>
  <si>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</si>
  <si>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</si>
  <si>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</si>
  <si>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</si>
  <si>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</si>
  <si>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</si>
  <si>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</si>
  <si>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</si>
  <si>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</si>
  <si>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</si>
  <si>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</si>
  <si>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</si>
  <si>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</si>
  <si>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</si>
  <si>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</si>
  <si>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</si>
  <si>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</si>
  <si>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</si>
  <si>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</si>
  <si>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</si>
  <si>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</si>
  <si>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</si>
  <si>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</si>
  <si>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</si>
  <si>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</si>
  <si>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</si>
  <si>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</si>
  <si>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</si>
  <si>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</si>
  <si>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</si>
  <si>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</si>
  <si>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</si>
  <si>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</si>
  <si>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</si>
  <si>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</si>
  <si>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</si>
  <si>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</si>
  <si>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</si>
  <si>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</si>
  <si>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</si>
  <si>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</si>
  <si>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</si>
  <si>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</si>
  <si>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</si>
  <si>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</si>
  <si>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</si>
  <si>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</si>
  <si>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</si>
  <si>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</si>
  <si>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</si>
  <si>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</si>
  <si>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</si>
  <si>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</si>
  <si>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</si>
  <si>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</si>
  <si>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</si>
  <si>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</si>
  <si>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</si>
  <si>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</si>
  <si>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</si>
  <si>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</si>
  <si>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</si>
  <si>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</si>
  <si>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</si>
  <si>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</si>
  <si>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</si>
  <si>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</si>
  <si>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</si>
  <si>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</si>
  <si>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</si>
  <si>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</si>
  <si>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</si>
  <si>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</si>
  <si>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</si>
  <si>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</si>
  <si>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</si>
  <si>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</si>
  <si>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</si>
  <si>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</si>
  <si>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</si>
  <si>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</si>
  <si>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</si>
  <si>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</si>
  <si>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</si>
  <si>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</si>
  <si>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</si>
  <si>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</si>
  <si>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</si>
  <si>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</si>
  <si>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</si>
  <si>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</si>
  <si>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</si>
  <si>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</si>
  <si>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</si>
  <si>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</si>
  <si>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</si>
  <si>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</si>
  <si>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</si>
  <si>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</si>
  <si>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</si>
  <si>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</si>
  <si>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</si>
  <si>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</si>
  <si>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</si>
  <si>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</si>
  <si>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</si>
  <si>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</si>
  <si>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</si>
  <si>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</si>
  <si>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</si>
  <si>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</si>
  <si>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</si>
  <si>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</si>
  <si>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</si>
  <si>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</si>
  <si>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</si>
  <si>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</si>
  <si>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</si>
  <si>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</si>
  <si>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</si>
  <si>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</si>
  <si>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</si>
  <si>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</si>
  <si>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</si>
  <si>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</si>
  <si>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</si>
  <si>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</si>
  <si>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</si>
  <si>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</si>
  <si>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</si>
  <si>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</si>
  <si>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</si>
  <si>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</si>
  <si>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</si>
  <si>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</si>
  <si>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</si>
  <si>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</si>
  <si>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</si>
  <si>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</si>
  <si>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</si>
  <si>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</si>
  <si>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</si>
  <si>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</si>
  <si>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</si>
  <si>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</si>
  <si>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</si>
  <si>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</si>
  <si>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</si>
  <si>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</si>
  <si>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</si>
  <si>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</si>
  <si>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</si>
  <si>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</si>
  <si>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</si>
  <si>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</si>
  <si>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</si>
  <si>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</si>
  <si>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</si>
  <si>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</si>
  <si>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</si>
  <si>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</si>
  <si>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</si>
  <si>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</si>
  <si>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</si>
  <si>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</si>
  <si>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</si>
  <si>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</si>
  <si>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</si>
  <si>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</si>
  <si>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</si>
  <si>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</si>
  <si>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</si>
  <si>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</si>
  <si>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</si>
  <si>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</si>
  <si>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</si>
  <si>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</si>
  <si>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</si>
  <si>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</si>
  <si>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</si>
  <si>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</si>
  <si>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</si>
  <si>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</si>
  <si>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</si>
  <si>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</si>
  <si>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</si>
  <si>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</si>
  <si>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</si>
  <si>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</si>
  <si>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</si>
  <si>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</si>
  <si>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</si>
  <si>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</si>
  <si>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</si>
  <si>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</si>
  <si>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</si>
  <si>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</si>
  <si>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</si>
  <si>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</si>
  <si>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</si>
  <si>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</si>
  <si>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</si>
  <si>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</si>
  <si>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</si>
  <si>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</si>
  <si>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</si>
  <si>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</si>
  <si>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</si>
  <si>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</si>
  <si>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</si>
  <si>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</si>
  <si>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</si>
  <si>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</si>
  <si>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</si>
  <si>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</si>
  <si>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</si>
  <si>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</si>
  <si>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</si>
  <si>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</si>
  <si>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</si>
  <si>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</si>
  <si>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</si>
  <si>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</si>
  <si>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</si>
  <si>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</si>
  <si>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</si>
  <si>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</si>
  <si>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</si>
  <si>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</si>
  <si>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</si>
  <si>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</si>
  <si>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</si>
  <si>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</si>
  <si>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</si>
  <si>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</si>
  <si>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</si>
  <si>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</si>
  <si>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</si>
  <si>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</si>
  <si>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</si>
  <si>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</si>
  <si>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</si>
  <si>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</si>
  <si>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</si>
  <si>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</si>
  <si>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</si>
  <si>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</si>
  <si>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</si>
  <si>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</si>
  <si>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</si>
  <si>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</si>
  <si>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</si>
  <si>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</si>
  <si>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</si>
  <si>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</si>
  <si>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</si>
  <si>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</si>
  <si>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</si>
  <si>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</si>
  <si>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</si>
  <si>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</si>
  <si>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</si>
  <si>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</si>
  <si>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</si>
  <si>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</si>
  <si>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</si>
  <si>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</si>
  <si>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</si>
  <si>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</si>
  <si>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</si>
  <si>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</si>
  <si>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</si>
  <si>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</si>
  <si>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</si>
  <si>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</si>
  <si>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</si>
  <si>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</si>
  <si>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</si>
  <si>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</si>
  <si>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</si>
  <si>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</si>
  <si>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</si>
  <si>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</si>
  <si>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</si>
  <si>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</si>
  <si>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</si>
  <si>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</si>
  <si>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</si>
  <si>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</si>
  <si>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</si>
  <si>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</si>
  <si>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</si>
  <si>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</si>
  <si>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</si>
  <si>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</si>
  <si>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</si>
  <si>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</si>
  <si>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</si>
  <si>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</si>
  <si>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</si>
  <si>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</si>
  <si>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</si>
  <si>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</si>
  <si>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</si>
  <si>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</si>
  <si>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</si>
  <si>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</si>
  <si>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</si>
  <si>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</si>
  <si>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</si>
  <si>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</si>
  <si>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</si>
  <si>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</si>
  <si>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</si>
  <si>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</si>
  <si>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</si>
  <si>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</si>
  <si>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</si>
  <si>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</si>
  <si>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</si>
  <si>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</si>
  <si>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</si>
  <si>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</si>
  <si>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</si>
  <si>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</si>
  <si>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</si>
  <si>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</si>
  <si>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</si>
  <si>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</si>
  <si>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</si>
  <si>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</si>
  <si>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</si>
  <si>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</si>
  <si>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</si>
  <si>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</si>
  <si>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</si>
  <si>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</si>
  <si>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</si>
  <si>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</si>
  <si>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</si>
  <si>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</si>
  <si>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</si>
  <si>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</si>
  <si>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</si>
  <si>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</si>
  <si>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</si>
  <si>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</si>
  <si>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</si>
  <si>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</si>
  <si>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</si>
  <si>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</si>
  <si>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</si>
  <si>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</si>
  <si>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</si>
  <si>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</si>
  <si>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</si>
  <si>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</si>
  <si>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</si>
  <si>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</si>
  <si>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</si>
  <si>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</si>
  <si>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</si>
  <si>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</si>
  <si>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</si>
  <si>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</si>
  <si>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</si>
  <si>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</si>
  <si>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</si>
  <si>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</si>
  <si>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</si>
  <si>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</si>
  <si>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</si>
  <si>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</si>
  <si>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</si>
  <si>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</si>
  <si>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</si>
  <si>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</si>
  <si>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</si>
  <si>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</si>
  <si>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</si>
  <si>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</si>
  <si>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</si>
  <si>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</si>
  <si>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</si>
  <si>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</si>
  <si>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</si>
  <si>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</si>
  <si>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</si>
  <si>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</si>
  <si>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</si>
  <si>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</si>
  <si>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</si>
  <si>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</si>
  <si>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</si>
  <si>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</si>
  <si>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</si>
  <si>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</si>
  <si>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</si>
  <si>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</si>
  <si>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</si>
  <si>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</si>
  <si>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</si>
  <si>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</si>
  <si>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</si>
  <si>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</si>
  <si>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</si>
  <si>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</si>
  <si>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</si>
  <si>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</si>
  <si>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</si>
  <si>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</si>
  <si>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</si>
  <si>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</si>
  <si>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</si>
  <si>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</si>
  <si>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</si>
  <si>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</si>
  <si>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</si>
  <si>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</si>
  <si>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</si>
  <si>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</si>
  <si>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</si>
  <si>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</si>
  <si>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</si>
  <si>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</si>
  <si>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</si>
  <si>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</si>
  <si>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</si>
  <si>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</si>
  <si>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</si>
  <si>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</si>
  <si>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</si>
  <si>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</si>
  <si>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</si>
  <si>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</si>
  <si>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</si>
  <si>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</si>
  <si>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</si>
  <si>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</si>
  <si>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</si>
  <si>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</si>
  <si>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</si>
  <si>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</si>
  <si>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</si>
  <si>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</si>
  <si>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</si>
  <si>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</si>
  <si>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</si>
  <si>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</si>
  <si>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</si>
  <si>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</si>
  <si>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</si>
  <si>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</si>
  <si>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</si>
  <si>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</si>
  <si>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</si>
  <si>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</si>
  <si>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</si>
  <si>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</si>
  <si>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</si>
  <si>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</si>
  <si>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</si>
  <si>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</si>
  <si>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</si>
  <si>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</si>
  <si>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</si>
  <si>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</si>
  <si>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</si>
  <si>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</si>
  <si>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</si>
  <si>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</si>
  <si>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</si>
  <si>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</si>
  <si>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</si>
  <si>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</si>
  <si>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</si>
  <si>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</si>
  <si>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</si>
  <si>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</si>
  <si>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</si>
  <si>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</si>
  <si>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</si>
  <si>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</si>
  <si>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</si>
  <si>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</si>
  <si>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</si>
  <si>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</si>
  <si>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</si>
  <si>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</si>
  <si>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</si>
  <si>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</si>
  <si>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</si>
  <si>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</si>
  <si>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</si>
  <si>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</si>
  <si>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</si>
  <si>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</si>
  <si>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</si>
  <si>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</si>
  <si>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</si>
  <si>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</si>
  <si>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</si>
  <si>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</si>
  <si>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</si>
  <si>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</si>
  <si>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</si>
  <si>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</si>
  <si>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</si>
  <si>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</si>
  <si>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</si>
  <si>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</si>
  <si>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</si>
  <si>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</si>
  <si>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</si>
  <si>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</si>
  <si>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</si>
  <si>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</si>
  <si>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</si>
  <si>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</si>
  <si>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</si>
  <si>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</si>
  <si>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</si>
  <si>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</si>
  <si>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</si>
  <si>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</si>
  <si>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</si>
  <si>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</si>
  <si>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</si>
  <si>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</si>
  <si>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</si>
  <si>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</si>
  <si>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</si>
  <si>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</si>
  <si>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</si>
  <si>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</si>
  <si>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</si>
  <si>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</si>
  <si>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</si>
  <si>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</si>
  <si>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</si>
  <si>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</si>
  <si>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</si>
  <si>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</si>
  <si>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</si>
  <si>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</si>
  <si>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</si>
  <si>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</si>
  <si>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</si>
  <si>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</si>
  <si>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</si>
  <si>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</si>
  <si>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</si>
  <si>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</si>
  <si>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</si>
  <si>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</si>
  <si>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</si>
  <si>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</si>
  <si>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</si>
  <si>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</si>
  <si>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</si>
  <si>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</si>
  <si>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</si>
  <si>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</si>
  <si>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</si>
  <si>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</si>
  <si>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</si>
  <si>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</si>
  <si>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</si>
  <si>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</si>
  <si>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</si>
  <si>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</si>
  <si>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</si>
  <si>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</si>
  <si>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</si>
  <si>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</si>
  <si>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</si>
  <si>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</si>
  <si>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</si>
  <si>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</si>
  <si>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</si>
  <si>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</si>
  <si>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</si>
  <si>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</si>
  <si>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</si>
  <si>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</si>
  <si>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</si>
  <si>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</si>
  <si>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</si>
  <si>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</si>
  <si>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</si>
  <si>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</si>
  <si>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</si>
  <si>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</si>
  <si>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</si>
  <si>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</si>
  <si>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</si>
  <si>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</si>
  <si>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</si>
  <si>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</si>
  <si>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</si>
  <si>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</si>
  <si>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</si>
  <si>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</si>
  <si>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</si>
  <si>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</si>
  <si>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</si>
  <si>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</si>
  <si>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</si>
  <si>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</si>
  <si>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</si>
  <si>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</si>
  <si>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</si>
  <si>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</si>
  <si>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</si>
  <si>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</si>
  <si>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</si>
  <si>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</si>
  <si>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</si>
  <si>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</si>
  <si>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</si>
  <si>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</si>
  <si>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</si>
  <si>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</si>
  <si>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</si>
  <si>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</si>
  <si>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</si>
  <si>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</si>
  <si>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</si>
  <si>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</si>
  <si>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</si>
  <si>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</si>
  <si>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</si>
  <si>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</si>
  <si>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</si>
  <si>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</si>
  <si>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</si>
  <si>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</si>
  <si>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</si>
  <si>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</si>
  <si>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</si>
  <si>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</si>
  <si>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</si>
  <si>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</si>
  <si>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</si>
  <si>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</si>
  <si>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</si>
  <si>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</si>
  <si>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</si>
  <si>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</si>
  <si>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</si>
  <si>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</si>
  <si>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</si>
  <si>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</si>
  <si>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</si>
  <si>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</si>
  <si>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</si>
  <si>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</si>
  <si>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</si>
  <si>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</si>
  <si>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</si>
  <si>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</si>
  <si>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</si>
  <si>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</si>
  <si>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</si>
  <si>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</si>
  <si>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</si>
  <si>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</si>
  <si>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</si>
  <si>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</si>
  <si>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</si>
  <si>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</si>
  <si>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</si>
  <si>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</si>
  <si>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</si>
  <si>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</si>
  <si>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</si>
  <si>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</si>
  <si>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</si>
  <si>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</si>
  <si>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</si>
  <si>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</si>
  <si>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</si>
  <si>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</si>
  <si>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</si>
  <si>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</si>
  <si>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</si>
  <si>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</si>
  <si>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</si>
  <si>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</si>
  <si>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</si>
  <si>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</si>
  <si>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</si>
  <si>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</si>
  <si>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</si>
  <si>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</si>
  <si>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</si>
  <si>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</si>
  <si>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</si>
  <si>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</si>
  <si>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</si>
  <si>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</si>
  <si>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</si>
  <si>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</si>
  <si>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</si>
  <si>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</si>
  <si>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</si>
  <si>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</si>
  <si>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</si>
  <si>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</si>
  <si>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</si>
  <si>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</si>
  <si>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</si>
  <si>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</si>
  <si>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</si>
  <si>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</si>
  <si>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</si>
  <si>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</si>
  <si>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</si>
  <si>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</si>
  <si>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</si>
  <si>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</si>
  <si>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</si>
  <si>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</si>
  <si>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</si>
  <si>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</si>
  <si>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</si>
  <si>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</si>
  <si>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</si>
  <si>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</si>
  <si>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</si>
  <si>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</si>
  <si>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</si>
  <si>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</si>
  <si>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</si>
  <si>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</si>
  <si>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</si>
  <si>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</si>
  <si>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</si>
  <si>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</si>
  <si>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</si>
  <si>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</si>
  <si>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</si>
  <si>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</si>
  <si>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</si>
  <si>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</si>
  <si>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</si>
  <si>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</si>
  <si>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</si>
  <si>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</si>
  <si>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</si>
  <si>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</si>
  <si>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</si>
  <si>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</si>
  <si>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</si>
  <si>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</si>
  <si>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</si>
  <si>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</si>
  <si>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</si>
  <si>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</si>
  <si>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</si>
  <si>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</si>
  <si>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</si>
  <si>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</si>
  <si>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</si>
  <si>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</si>
  <si>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</si>
  <si>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</si>
  <si>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</si>
  <si>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</si>
  <si>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</si>
  <si>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</si>
  <si>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</si>
  <si>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</si>
  <si>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</si>
  <si>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</si>
  <si>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</si>
  <si>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</si>
  <si>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</si>
  <si>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</si>
  <si>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</si>
  <si>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</si>
  <si>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</si>
  <si>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</si>
  <si>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</si>
  <si>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</si>
  <si>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</si>
  <si>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</si>
  <si>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</si>
  <si>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</si>
  <si>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</si>
  <si>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</si>
  <si>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</si>
  <si>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</si>
  <si>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</si>
  <si>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</si>
  <si>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</si>
  <si>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</si>
  <si>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</si>
  <si>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</si>
  <si>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</si>
  <si>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</si>
  <si>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</si>
  <si>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</si>
  <si>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</si>
  <si>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</si>
  <si>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</si>
  <si>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</si>
  <si>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</si>
  <si>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</si>
  <si>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</si>
  <si>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</si>
  <si>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</si>
  <si>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</si>
  <si>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</si>
  <si>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</si>
  <si>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</si>
  <si>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</si>
  <si>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</si>
  <si>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</si>
  <si>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</si>
  <si>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</si>
  <si>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</si>
  <si>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</si>
  <si>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</si>
  <si>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</si>
  <si>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</si>
  <si>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</si>
  <si>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</si>
  <si>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</si>
  <si>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</si>
  <si>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</si>
  <si>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</si>
  <si>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</si>
  <si>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</si>
  <si>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</si>
  <si>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</si>
  <si>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</si>
  <si>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</si>
  <si>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</si>
  <si>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</si>
  <si>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</si>
  <si>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</si>
  <si>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</si>
  <si>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</si>
  <si>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</si>
  <si>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</si>
  <si>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</si>
  <si>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</si>
  <si>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</si>
  <si>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</si>
  <si>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</si>
  <si>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</si>
  <si>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</si>
  <si>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</si>
  <si>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</si>
  <si>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</si>
  <si>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</si>
  <si>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</si>
  <si>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</si>
  <si>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</si>
  <si>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</si>
  <si>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</si>
  <si>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</si>
  <si>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</si>
  <si>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</si>
  <si>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</si>
  <si>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</si>
  <si>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</si>
  <si>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</si>
  <si>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</si>
  <si>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</si>
  <si>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</si>
  <si>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</si>
  <si>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</si>
  <si>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</si>
  <si>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</si>
  <si>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</si>
  <si>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</si>
  <si>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</si>
  <si>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</si>
  <si>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</si>
  <si>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</si>
  <si>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</si>
  <si>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</si>
  <si>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</si>
  <si>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</si>
  <si>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</si>
  <si>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</si>
  <si>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</si>
  <si>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</si>
  <si>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</si>
  <si>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</si>
  <si>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</si>
  <si>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</si>
  <si>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</si>
  <si>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</si>
  <si>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</si>
  <si>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</si>
  <si>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</si>
  <si>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</si>
  <si>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</si>
  <si>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</si>
  <si>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</si>
  <si>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</si>
  <si>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</si>
  <si>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</si>
  <si>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</si>
  <si>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</si>
  <si>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</si>
  <si>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</si>
  <si>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</si>
  <si>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</si>
  <si>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</si>
  <si>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</si>
  <si>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</si>
  <si>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</si>
  <si>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</si>
  <si>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</si>
  <si>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</si>
  <si>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</si>
  <si>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</si>
  <si>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</si>
  <si>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</si>
  <si>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</si>
  <si>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</si>
  <si>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</si>
  <si>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</si>
  <si>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</si>
  <si>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</si>
  <si>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</si>
  <si>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</si>
  <si>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</si>
  <si>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</si>
  <si>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</si>
  <si>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</si>
  <si>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</si>
  <si>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</si>
  <si>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</si>
  <si>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</si>
  <si>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</si>
  <si>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</si>
  <si>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</si>
  <si>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</si>
  <si>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</si>
  <si>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</si>
  <si>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</si>
  <si>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</si>
  <si>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</si>
  <si>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</si>
  <si>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</si>
  <si>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</si>
  <si>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</si>
  <si>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</si>
  <si>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</si>
  <si>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</si>
  <si>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</si>
  <si>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</si>
  <si>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</si>
  <si>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</si>
  <si>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</si>
  <si>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</si>
  <si>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</si>
  <si>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</si>
  <si>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</si>
  <si>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</si>
  <si>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</si>
  <si>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</si>
  <si>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</si>
  <si>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</si>
  <si>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</si>
  <si>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</si>
  <si>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</si>
  <si>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</si>
  <si>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</si>
  <si>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</si>
  <si>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</si>
  <si>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</si>
  <si>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</si>
  <si>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</si>
  <si>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</si>
  <si>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</si>
  <si>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</si>
  <si>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</si>
  <si>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</si>
  <si>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</si>
  <si>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</si>
  <si>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</si>
  <si>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</si>
  <si>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</si>
  <si>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</si>
  <si>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</si>
  <si>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</si>
  <si>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</si>
  <si>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</si>
  <si>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</si>
  <si>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</si>
  <si>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</si>
  <si>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</si>
  <si>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</si>
  <si>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</si>
  <si>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</si>
  <si>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</si>
  <si>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</si>
  <si>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</si>
  <si>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</si>
  <si>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</si>
  <si>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</si>
  <si>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</si>
  <si>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</si>
  <si>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</si>
  <si>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</si>
  <si>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</si>
  <si>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</si>
  <si>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</si>
  <si>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</si>
  <si>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</si>
  <si>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</si>
  <si>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</si>
  <si>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</si>
  <si>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</si>
  <si>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</si>
  <si>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</si>
  <si>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</si>
  <si>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</si>
  <si>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</si>
  <si>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</si>
  <si>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</si>
  <si>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</si>
  <si>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</si>
  <si>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</si>
  <si>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</si>
  <si>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</si>
  <si>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</si>
  <si>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</si>
  <si>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</si>
  <si>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</si>
  <si>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</si>
  <si>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</si>
  <si>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</si>
  <si>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</si>
  <si>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</si>
  <si>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</si>
  <si>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</si>
  <si>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</si>
  <si>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</si>
  <si>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</si>
  <si>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</si>
  <si>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</si>
  <si>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</si>
  <si>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</si>
  <si>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</si>
  <si>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</si>
  <si>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</si>
  <si>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</si>
  <si>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</si>
  <si>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</si>
  <si>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</si>
  <si>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</si>
  <si>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</si>
  <si>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</si>
  <si>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</si>
  <si>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</si>
  <si>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</si>
  <si>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</si>
  <si>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</si>
  <si>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</si>
  <si>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</si>
  <si>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</si>
  <si>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</si>
  <si>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</si>
  <si>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</si>
  <si>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</si>
  <si>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</si>
  <si>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</si>
  <si>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</si>
  <si>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</si>
  <si>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</si>
  <si>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</si>
  <si>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</si>
  <si>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</si>
  <si>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</si>
  <si>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</si>
  <si>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</si>
  <si>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</si>
  <si>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</si>
  <si>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</si>
  <si>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</si>
  <si>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</si>
  <si>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</si>
  <si>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</si>
  <si>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</si>
  <si>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</si>
  <si>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</si>
  <si>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</si>
  <si>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</si>
  <si>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</si>
  <si>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</si>
  <si>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</si>
  <si>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</si>
  <si>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</si>
  <si>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</si>
  <si>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</si>
  <si>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</si>
  <si>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</si>
  <si>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</si>
  <si>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</si>
  <si>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</si>
  <si>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</si>
  <si>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</si>
  <si>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</si>
  <si>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</si>
  <si>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</si>
  <si>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</si>
  <si>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</si>
  <si>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</si>
  <si>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</si>
  <si>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</si>
  <si>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</si>
  <si>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</si>
  <si>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</si>
  <si>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</si>
  <si>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</si>
  <si>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</si>
  <si>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</si>
  <si>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</si>
  <si>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</si>
  <si>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</si>
  <si>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</si>
  <si>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</si>
  <si>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</si>
  <si>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</si>
  <si>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</si>
  <si>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</si>
  <si>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</si>
  <si>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</si>
  <si>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</si>
  <si>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</si>
  <si>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</si>
  <si>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</si>
  <si>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</si>
  <si>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</si>
  <si>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</si>
  <si>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</si>
  <si>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</si>
  <si>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</si>
  <si>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</si>
  <si>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</si>
  <si>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</si>
  <si>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</si>
  <si>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</si>
  <si>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</si>
  <si>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</si>
  <si>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</si>
  <si>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</si>
  <si>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</si>
  <si>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</si>
  <si>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</si>
  <si>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</si>
  <si>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</si>
  <si>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</si>
  <si>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</si>
  <si>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</si>
  <si>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</si>
  <si>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</si>
  <si>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</si>
  <si>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</si>
  <si>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</si>
  <si>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</si>
  <si>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</si>
  <si>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</si>
  <si>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</si>
  <si>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</si>
  <si>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</si>
  <si>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</si>
  <si>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</si>
  <si>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</si>
  <si>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</si>
  <si>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</si>
  <si>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</si>
  <si>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</si>
  <si>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</si>
  <si>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</si>
  <si>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</si>
  <si>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</si>
  <si>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</si>
  <si>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</si>
  <si>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</si>
  <si>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</si>
  <si>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</si>
  <si>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</si>
  <si>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</si>
  <si>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</si>
  <si>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</si>
  <si>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</si>
  <si>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</si>
  <si>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</si>
  <si>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</si>
  <si>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</si>
  <si>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</si>
  <si>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</si>
  <si>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</si>
  <si>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</si>
  <si>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</si>
  <si>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</si>
  <si>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</si>
  <si>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</si>
  <si>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</si>
  <si>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</si>
  <si>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</si>
  <si>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</si>
  <si>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</si>
  <si>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</si>
  <si>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</si>
  <si>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</si>
  <si>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</si>
  <si>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</si>
  <si>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</si>
  <si>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</si>
  <si>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</si>
  <si>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</si>
  <si>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</si>
  <si>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</si>
  <si>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</si>
  <si>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</si>
  <si>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</si>
  <si>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</si>
  <si>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</si>
  <si>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</si>
  <si>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</si>
  <si>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</si>
  <si>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</si>
  <si>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</si>
  <si>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</si>
  <si>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</si>
  <si>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</si>
  <si>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</si>
  <si>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</si>
  <si>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</si>
  <si>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</si>
  <si>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</si>
  <si>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</si>
  <si>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</si>
  <si>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</si>
  <si>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</si>
  <si>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</si>
  <si>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</si>
  <si>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</si>
  <si>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</si>
  <si>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</si>
  <si>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</si>
  <si>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</si>
  <si>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</si>
  <si>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</si>
  <si>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</si>
  <si>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</si>
  <si>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</si>
  <si>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</si>
  <si>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</si>
  <si>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</si>
  <si>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</si>
  <si>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</si>
  <si>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</si>
  <si>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</si>
  <si>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</si>
  <si>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</si>
  <si>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</si>
  <si>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</si>
  <si>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</si>
  <si>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</si>
  <si>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</si>
  <si>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</si>
  <si>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</si>
  <si>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</si>
  <si>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</si>
  <si>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</si>
  <si>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</si>
  <si>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</si>
  <si>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</si>
  <si>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</si>
  <si>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</si>
  <si>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</si>
  <si>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</si>
  <si>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</si>
  <si>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</si>
  <si>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</si>
  <si>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</si>
  <si>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</si>
  <si>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</si>
  <si>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</si>
  <si>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</si>
  <si>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</si>
  <si>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</si>
  <si>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</si>
  <si>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</si>
  <si>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</si>
  <si>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</si>
  <si>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</si>
  <si>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</si>
  <si>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</si>
  <si>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</si>
  <si>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</si>
  <si>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</si>
  <si>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</si>
  <si>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</si>
  <si>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</si>
  <si>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</si>
  <si>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</si>
  <si>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</si>
  <si>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</si>
  <si>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</si>
  <si>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</si>
  <si>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</si>
  <si>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</si>
  <si>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</si>
  <si>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</si>
  <si>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</si>
  <si>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</si>
  <si>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</si>
  <si>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</si>
  <si>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</si>
  <si>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</si>
  <si>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</si>
  <si>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</si>
  <si>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</si>
  <si>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</si>
  <si>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</si>
  <si>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</si>
  <si>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</si>
  <si>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</si>
  <si>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</si>
  <si>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</si>
  <si>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</si>
  <si>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</si>
  <si>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</si>
  <si>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</si>
  <si>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</si>
  <si>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</si>
  <si>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</si>
  <si>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</si>
  <si>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</si>
  <si>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</si>
  <si>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</si>
  <si>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</si>
  <si>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</si>
  <si>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</si>
  <si>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</si>
  <si>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</si>
  <si>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</si>
  <si>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</si>
  <si>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</si>
  <si>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</si>
  <si>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</si>
  <si>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</si>
  <si>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</si>
  <si>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</si>
  <si>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</si>
  <si>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</si>
  <si>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</si>
  <si>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</si>
  <si>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</si>
  <si>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</si>
  <si>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</si>
  <si>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</si>
  <si>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</si>
  <si>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</si>
  <si>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</si>
  <si>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</si>
  <si>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</si>
  <si>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</si>
  <si>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</si>
  <si>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</si>
  <si>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</si>
  <si>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</si>
  <si>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</si>
  <si>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</si>
  <si>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</si>
  <si>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</si>
  <si>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</si>
  <si>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</si>
  <si>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</si>
  <si>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</si>
  <si>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</si>
  <si>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</si>
  <si>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</si>
  <si>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</si>
  <si>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</si>
  <si>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</si>
  <si>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</si>
  <si>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</si>
  <si>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</si>
  <si>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</si>
  <si>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</si>
  <si>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</si>
  <si>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</si>
  <si>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</si>
  <si>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</si>
  <si>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</si>
  <si>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</si>
  <si>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</si>
  <si>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</si>
  <si>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</si>
  <si>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</si>
  <si>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</si>
  <si>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</si>
  <si>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</si>
  <si>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</si>
  <si>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</si>
  <si>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</si>
  <si>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</si>
  <si>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</si>
  <si>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</si>
  <si>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</si>
  <si>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</si>
  <si>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</si>
  <si>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</si>
  <si>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</si>
  <si>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</si>
  <si>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</si>
  <si>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</si>
  <si>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</si>
  <si>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</si>
  <si>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</si>
  <si>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</si>
  <si>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</si>
  <si>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</si>
  <si>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</si>
  <si>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</si>
  <si>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</si>
  <si>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</si>
  <si>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</si>
  <si>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</si>
  <si>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</si>
  <si>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</si>
  <si>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</si>
  <si>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</si>
  <si>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</si>
  <si>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</si>
  <si>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</si>
  <si>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</si>
  <si>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</si>
  <si>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</si>
  <si>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</si>
  <si>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</si>
  <si>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</si>
  <si>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</si>
  <si>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</si>
  <si>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</si>
  <si>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</si>
  <si>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</si>
  <si>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</si>
  <si>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</si>
  <si>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</si>
  <si>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</si>
  <si>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</si>
  <si>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</si>
  <si>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</si>
  <si>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</si>
  <si>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</si>
  <si>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</si>
  <si>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</si>
  <si>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</si>
  <si>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</si>
  <si>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</si>
  <si>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</si>
  <si>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</si>
  <si>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</si>
  <si>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</si>
  <si>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</si>
  <si>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</si>
  <si>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</si>
  <si>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</si>
  <si>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</si>
  <si>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</si>
  <si>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</si>
  <si>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</si>
  <si>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</si>
  <si>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</si>
  <si>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</si>
  <si>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</si>
  <si>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</si>
  <si>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</si>
  <si>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</si>
  <si>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</si>
  <si>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</si>
  <si>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</si>
  <si>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</si>
  <si>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</si>
  <si>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</si>
  <si>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</si>
  <si>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</si>
  <si>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</si>
  <si>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</si>
  <si>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</si>
  <si>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</si>
  <si>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</si>
  <si>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</si>
  <si>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</si>
  <si>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</si>
  <si>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</si>
  <si>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</si>
  <si>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</si>
  <si>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</si>
  <si>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</si>
  <si>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</si>
  <si>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</si>
  <si>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</si>
  <si>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</si>
  <si>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</si>
  <si>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</si>
  <si>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</si>
  <si>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</si>
  <si>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</si>
  <si>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</si>
  <si>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</si>
  <si>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</si>
  <si>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</si>
  <si>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</si>
  <si>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</si>
  <si>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</si>
  <si>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</si>
  <si>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</si>
  <si>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</si>
  <si>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</si>
  <si>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</si>
  <si>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</si>
  <si>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</si>
  <si>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</si>
  <si>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</si>
  <si>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</si>
  <si>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</si>
  <si>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</si>
  <si>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</si>
  <si>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</si>
  <si>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</si>
  <si>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</si>
  <si>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</si>
  <si>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</si>
  <si>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</si>
  <si>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</si>
  <si>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</si>
  <si>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</si>
  <si>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</si>
  <si>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</si>
  <si>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</si>
  <si>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</si>
  <si>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</si>
  <si>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</si>
  <si>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</si>
  <si>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</si>
  <si>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</si>
  <si>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</si>
  <si>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</si>
  <si>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</si>
  <si>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</si>
  <si>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</si>
  <si>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</si>
  <si>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</si>
  <si>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</si>
  <si>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</si>
  <si>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</si>
  <si>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</si>
  <si>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</si>
  <si>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</si>
  <si>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</si>
  <si>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</si>
  <si>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</si>
  <si>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</si>
  <si>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</si>
  <si>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</si>
  <si>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</si>
  <si>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</si>
  <si>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</si>
  <si>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</si>
  <si>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</si>
  <si>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</si>
  <si>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</si>
  <si>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</si>
  <si>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</si>
  <si>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</si>
  <si>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</si>
  <si>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</si>
  <si>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</si>
  <si>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</si>
  <si>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</si>
  <si>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</si>
  <si>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</si>
  <si>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</si>
  <si>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</si>
  <si>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</si>
  <si>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</si>
  <si>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</si>
  <si>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</si>
  <si>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</si>
  <si>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</si>
  <si>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</si>
  <si>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</si>
  <si>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</si>
  <si>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</si>
  <si>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</si>
  <si>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</si>
  <si>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</si>
  <si>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</si>
  <si>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</si>
  <si>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</si>
  <si>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</si>
  <si>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</si>
  <si>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</si>
  <si>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</si>
  <si>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</si>
  <si>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</si>
  <si>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</si>
  <si>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</si>
  <si>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</si>
  <si>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</si>
  <si>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</si>
  <si>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</si>
  <si>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</si>
  <si>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</si>
  <si>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</si>
  <si>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</si>
  <si>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</si>
  <si>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</si>
  <si>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</si>
  <si>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</si>
  <si>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</si>
  <si>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</si>
  <si>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</si>
  <si>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</si>
  <si>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</si>
  <si>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</si>
  <si>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</si>
  <si>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</si>
  <si>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</si>
  <si>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</si>
  <si>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</si>
  <si>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</si>
  <si>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</si>
  <si>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</si>
  <si>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</si>
  <si>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</si>
  <si>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</si>
  <si>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</si>
  <si>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</si>
  <si>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</si>
  <si>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</si>
  <si>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</si>
  <si>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</si>
  <si>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</si>
  <si>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</si>
  <si>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</si>
  <si>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</si>
  <si>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</si>
  <si>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</si>
  <si>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</si>
  <si>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</si>
  <si>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</si>
  <si>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</si>
  <si>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</si>
  <si>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</si>
  <si>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</si>
  <si>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</si>
  <si>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</si>
  <si>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</si>
  <si>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</si>
  <si>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</si>
  <si>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</si>
  <si>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</si>
  <si>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</si>
  <si>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</si>
  <si>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</si>
  <si>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</si>
  <si>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</si>
  <si>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</si>
  <si>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</si>
  <si>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</si>
  <si>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</si>
  <si>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</si>
  <si>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</si>
  <si>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</si>
  <si>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</si>
  <si>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</si>
  <si>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</si>
  <si>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</si>
  <si>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</si>
  <si>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</si>
  <si>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</si>
  <si>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</si>
  <si>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</si>
  <si>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</si>
  <si>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</si>
  <si>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</si>
  <si>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</si>
  <si>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</si>
  <si>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</si>
  <si>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</si>
  <si>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</si>
  <si>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</si>
  <si>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</si>
  <si>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</si>
  <si>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</si>
  <si>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</si>
  <si>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</si>
  <si>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</si>
  <si>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</si>
  <si>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</si>
  <si>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</si>
  <si>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</si>
  <si>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</si>
  <si>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</si>
  <si>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</si>
  <si>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</si>
  <si>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</si>
  <si>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</si>
  <si>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</si>
  <si>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</si>
  <si>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</si>
  <si>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</si>
  <si>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</si>
  <si>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</si>
  <si>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</si>
  <si>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</si>
  <si>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</si>
  <si>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</si>
  <si>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</si>
  <si>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</si>
  <si>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</si>
  <si>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</si>
  <si>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</si>
  <si>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</si>
  <si>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</si>
  <si>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</si>
  <si>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</si>
  <si>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</si>
  <si>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</si>
  <si>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</si>
  <si>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</si>
  <si>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</si>
  <si>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</si>
  <si>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</si>
  <si>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</si>
  <si>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</si>
  <si>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</si>
  <si>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</si>
  <si>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</si>
  <si>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</si>
  <si>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</si>
  <si>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</si>
  <si>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</si>
  <si>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</si>
  <si>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</si>
  <si>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</si>
  <si>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</si>
  <si>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</si>
  <si>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</si>
  <si>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</si>
  <si>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</si>
  <si>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</si>
  <si>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</si>
  <si>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</si>
  <si>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</si>
  <si>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</si>
  <si>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</si>
  <si>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</si>
  <si>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</si>
  <si>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</si>
  <si>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</si>
  <si>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</si>
  <si>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</si>
  <si>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</si>
  <si>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</si>
  <si>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</si>
  <si>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</si>
  <si>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</si>
  <si>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</si>
  <si>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</si>
  <si>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</si>
  <si>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</si>
  <si>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</si>
  <si>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</si>
  <si>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</si>
  <si>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</si>
  <si>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</si>
  <si>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</si>
  <si>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</si>
  <si>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</si>
  <si>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</si>
  <si>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</si>
  <si>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</si>
  <si>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</si>
  <si>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</si>
  <si>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</si>
  <si>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</si>
  <si>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</si>
  <si>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</si>
  <si>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</si>
  <si>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</si>
  <si>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</si>
  <si>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</si>
  <si>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</si>
  <si>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</si>
  <si>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</si>
  <si>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</si>
  <si>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</si>
  <si>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</si>
  <si>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</si>
  <si>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</si>
  <si>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</si>
  <si>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</si>
  <si>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</si>
  <si>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</si>
  <si>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</si>
  <si>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</si>
  <si>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</si>
  <si>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</si>
  <si>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</si>
  <si>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</si>
  <si>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</si>
  <si>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</si>
  <si>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</si>
  <si>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</si>
  <si>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</si>
  <si>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</si>
  <si>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</si>
  <si>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</si>
  <si>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</si>
  <si>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</si>
  <si>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</si>
  <si>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</si>
  <si>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</si>
  <si>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</si>
  <si>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</si>
  <si>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</si>
  <si>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</si>
  <si>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</si>
  <si>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</si>
  <si>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</si>
  <si>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</si>
  <si>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</si>
  <si>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</si>
  <si>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</si>
  <si>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</si>
  <si>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</si>
  <si>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</si>
  <si>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</si>
  <si>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</si>
  <si>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</si>
  <si>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</si>
  <si>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</si>
  <si>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</si>
  <si>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</si>
  <si>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</si>
  <si>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</si>
  <si>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</si>
  <si>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</si>
  <si>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</si>
  <si>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</si>
  <si>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</si>
  <si>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</si>
  <si>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</si>
  <si>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</si>
  <si>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</si>
  <si>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</si>
  <si>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</si>
  <si>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</si>
  <si>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</si>
  <si>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</si>
  <si>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</si>
  <si>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</si>
  <si>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</si>
  <si>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</si>
  <si>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</si>
  <si>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</si>
  <si>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</si>
  <si>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</si>
  <si>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</si>
  <si>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</si>
  <si>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</si>
  <si>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</si>
  <si>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</si>
  <si>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</si>
  <si>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</si>
  <si>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</si>
  <si>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</si>
  <si>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</si>
  <si>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</si>
  <si>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</si>
  <si>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</si>
  <si>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</si>
  <si>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</si>
  <si>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</si>
  <si>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</si>
  <si>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</si>
  <si>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</si>
  <si>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</si>
  <si>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</si>
  <si>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</si>
  <si>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</si>
  <si>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</si>
  <si>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</si>
  <si>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</si>
  <si>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</si>
  <si>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</si>
  <si>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</si>
  <si>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</si>
  <si>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</si>
  <si>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</si>
  <si>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</si>
  <si>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</si>
  <si>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</si>
  <si>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</si>
  <si>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</si>
  <si>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</si>
  <si>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</si>
  <si>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</si>
  <si>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</si>
  <si>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</si>
  <si>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</si>
  <si>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</si>
  <si>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</si>
  <si>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</si>
  <si>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</si>
  <si>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</si>
  <si>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</si>
  <si>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</si>
  <si>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</si>
  <si>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</si>
  <si>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</si>
  <si>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</si>
  <si>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</si>
  <si>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</si>
  <si>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</si>
  <si>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</si>
  <si>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</si>
  <si>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</si>
  <si>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</si>
  <si>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</si>
  <si>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</si>
  <si>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</si>
  <si>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</si>
  <si>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</si>
  <si>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</si>
  <si>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</si>
  <si>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</si>
  <si>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</si>
  <si>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</si>
  <si>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</si>
  <si>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</si>
  <si>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</si>
  <si>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</si>
  <si>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</si>
  <si>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</si>
  <si>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</si>
  <si>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</si>
  <si>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</si>
  <si>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</si>
  <si>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</si>
  <si>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</si>
  <si>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</si>
  <si>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</si>
  <si>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</si>
  <si>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</si>
  <si>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</si>
  <si>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</si>
  <si>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</si>
  <si>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</si>
  <si>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</si>
  <si>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</si>
  <si>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</si>
  <si>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</si>
  <si>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</si>
  <si>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</si>
  <si>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</si>
  <si>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</si>
  <si>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</si>
  <si>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</si>
  <si>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</si>
  <si>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</si>
  <si>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</si>
  <si>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</si>
  <si>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</si>
  <si>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</si>
  <si>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</si>
  <si>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</si>
  <si>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</si>
  <si>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</si>
  <si>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</si>
  <si>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</si>
  <si>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</si>
  <si>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</si>
  <si>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</si>
  <si>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</si>
  <si>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</si>
  <si>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</si>
  <si>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</si>
  <si>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</si>
  <si>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</si>
  <si>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</si>
  <si>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</si>
  <si>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</si>
  <si>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</si>
  <si>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</si>
  <si>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</si>
  <si>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</si>
  <si>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</si>
  <si>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</si>
  <si>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</si>
  <si>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</si>
  <si>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</si>
  <si>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</si>
  <si>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</si>
  <si>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</si>
  <si>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</si>
  <si>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</si>
  <si>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</si>
  <si>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</si>
  <si>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</si>
  <si>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</si>
  <si>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</si>
  <si>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</si>
  <si>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</si>
  <si>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</si>
  <si>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</si>
  <si>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</si>
  <si>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</si>
  <si>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</si>
  <si>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</si>
  <si>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</si>
  <si>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</si>
  <si>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</si>
  <si>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</si>
  <si>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</si>
  <si>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</si>
  <si>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</si>
  <si>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</si>
  <si>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</si>
  <si>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</si>
  <si>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</si>
  <si>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</si>
  <si>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</si>
  <si>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</si>
  <si>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</si>
  <si>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</si>
  <si>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</si>
  <si>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</si>
  <si>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</si>
  <si>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</si>
  <si>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</si>
  <si>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</si>
  <si>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</si>
  <si>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</si>
  <si>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</si>
  <si>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</si>
  <si>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</si>
  <si>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</si>
  <si>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</si>
  <si>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</si>
  <si>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</si>
  <si>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</si>
  <si>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</si>
  <si>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</si>
  <si>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</si>
  <si>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</si>
  <si>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</si>
  <si>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</si>
  <si>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</si>
  <si>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</si>
  <si>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</si>
  <si>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</si>
  <si>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</si>
  <si>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</si>
  <si>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</si>
  <si>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</si>
  <si>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</si>
  <si>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</si>
  <si>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</si>
  <si>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</si>
  <si>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</si>
  <si>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</si>
  <si>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</si>
  <si>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</si>
  <si>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</si>
  <si>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</si>
  <si>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</si>
  <si>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</si>
  <si>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</si>
  <si>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</si>
  <si>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</si>
  <si>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</si>
  <si>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</si>
  <si>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</si>
  <si>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</si>
  <si>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</si>
  <si>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</si>
  <si>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</si>
  <si>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</si>
  <si>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</si>
  <si>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</si>
  <si>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</si>
  <si>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</si>
  <si>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</si>
  <si>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</si>
  <si>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</si>
  <si>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</si>
  <si>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</si>
  <si>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</si>
  <si>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</si>
  <si>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</si>
  <si>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</si>
  <si>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</si>
  <si>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</si>
  <si>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</si>
  <si>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</si>
  <si>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</si>
  <si>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</si>
  <si>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</si>
  <si>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</si>
  <si>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</si>
  <si>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</si>
  <si>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</si>
  <si>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</si>
  <si>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</si>
  <si>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</si>
  <si>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</si>
  <si>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</si>
  <si>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</si>
  <si>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</si>
  <si>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</si>
  <si>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</si>
  <si>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</si>
  <si>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</si>
  <si>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</si>
  <si>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</si>
  <si>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</si>
  <si>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</si>
  <si>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</si>
  <si>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</si>
  <si>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</si>
  <si>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</si>
  <si>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</si>
  <si>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</si>
  <si>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</si>
  <si>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</si>
  <si>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</si>
  <si>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</si>
  <si>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</si>
  <si>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</si>
  <si>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</si>
  <si>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</si>
  <si>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</si>
  <si>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</si>
  <si>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</si>
  <si>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</si>
  <si>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</si>
  <si>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</si>
  <si>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</si>
  <si>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</si>
  <si>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</si>
  <si>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</si>
  <si>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</si>
  <si>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</si>
  <si>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</si>
  <si>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</si>
  <si>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</si>
  <si>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</si>
  <si>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</si>
  <si>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</si>
  <si>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</si>
  <si>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</si>
  <si>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</si>
  <si>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</si>
  <si>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</si>
  <si>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</si>
  <si>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</si>
  <si>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</si>
  <si>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</si>
  <si>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</si>
  <si>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</si>
  <si>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</si>
  <si>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</si>
  <si>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</si>
  <si>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</si>
  <si>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</si>
  <si>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</si>
  <si>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</si>
  <si>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</si>
  <si>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</si>
  <si>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</si>
  <si>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</si>
  <si>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</si>
  <si>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</si>
  <si>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</si>
  <si>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</si>
  <si>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</si>
  <si>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</si>
  <si>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</si>
  <si>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</si>
  <si>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</si>
  <si>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</si>
  <si>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</si>
  <si>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</si>
  <si>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</si>
  <si>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</si>
  <si>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</si>
  <si>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</si>
  <si>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</si>
  <si>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</si>
  <si>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</si>
  <si>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</si>
  <si>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</si>
  <si>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</si>
  <si>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</si>
  <si>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</si>
  <si>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</si>
  <si>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</si>
  <si>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</si>
  <si>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</si>
  <si>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</si>
  <si>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</si>
  <si>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</si>
  <si>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</si>
  <si>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</si>
  <si>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</si>
  <si>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</si>
  <si>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</si>
  <si>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</si>
  <si>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</si>
  <si>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</si>
  <si>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</si>
  <si>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</si>
  <si>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</si>
  <si>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</si>
  <si>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</si>
  <si>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</si>
  <si>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</si>
  <si>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</si>
  <si>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</si>
  <si>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</si>
  <si>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</si>
  <si>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</si>
  <si>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</si>
  <si>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</si>
  <si>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</si>
  <si>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</si>
  <si>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</si>
  <si>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</si>
  <si>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</si>
  <si>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</si>
  <si>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</si>
  <si>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</si>
  <si>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</si>
  <si>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</si>
  <si>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</si>
  <si>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</si>
  <si>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</si>
  <si>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</si>
  <si>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</si>
  <si>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</si>
  <si>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</si>
  <si>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</si>
  <si>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</si>
  <si>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</si>
  <si>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</si>
  <si>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</si>
  <si>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</si>
  <si>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</si>
  <si>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</si>
  <si>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</si>
  <si>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</si>
  <si>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</si>
  <si>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</si>
  <si>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</si>
  <si>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</si>
  <si>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</si>
  <si>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</si>
  <si>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</si>
  <si>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</si>
  <si>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</si>
  <si>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</si>
  <si>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</si>
  <si>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</si>
  <si>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</si>
  <si>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</si>
  <si>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</si>
  <si>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</si>
  <si>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</si>
  <si>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</si>
  <si>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</si>
  <si>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</si>
  <si>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</si>
  <si>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</si>
  <si>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</si>
  <si>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</si>
  <si>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</si>
  <si>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</si>
  <si>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</si>
  <si>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</si>
  <si>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</si>
  <si>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</si>
  <si>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</si>
  <si>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</si>
  <si>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</si>
  <si>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</si>
  <si>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</si>
  <si>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</si>
  <si>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</si>
  <si>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</si>
  <si>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</si>
  <si>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</si>
  <si>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</si>
  <si>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</si>
  <si>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</si>
  <si>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</si>
  <si>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</si>
  <si>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</si>
  <si>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</si>
  <si>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</si>
  <si>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</si>
  <si>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</si>
  <si>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</si>
  <si>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</si>
  <si>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</si>
  <si>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</si>
  <si>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</si>
  <si>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</si>
  <si>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</si>
  <si>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</si>
  <si>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</si>
  <si>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</si>
  <si>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</si>
  <si>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</si>
  <si>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</si>
  <si>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</si>
  <si>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</si>
  <si>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</si>
  <si>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</si>
  <si>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</si>
  <si>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</si>
  <si>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</si>
  <si>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</si>
  <si>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</si>
  <si>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</si>
  <si>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</si>
  <si>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</si>
  <si>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</si>
  <si>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</si>
  <si>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</si>
  <si>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</si>
  <si>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</si>
  <si>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</si>
  <si>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</si>
  <si>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</si>
  <si>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</si>
  <si>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</si>
  <si>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</si>
  <si>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</si>
  <si>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</si>
  <si>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</si>
  <si>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</si>
  <si>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</si>
  <si>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</si>
  <si>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</si>
  <si>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</si>
  <si>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</si>
  <si>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</si>
  <si>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</si>
  <si>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</si>
  <si>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</si>
  <si>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</si>
  <si>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</si>
  <si>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</si>
  <si>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</si>
  <si>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</si>
  <si>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</si>
  <si>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</si>
  <si>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</si>
  <si>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</si>
  <si>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</si>
  <si>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</si>
  <si>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</si>
  <si>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</si>
  <si>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</si>
  <si>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</si>
  <si>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</si>
  <si>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</si>
  <si>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</si>
  <si>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</si>
  <si>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</si>
  <si>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</si>
  <si>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</si>
  <si>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</si>
  <si>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</si>
  <si>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</si>
  <si>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</si>
  <si>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</si>
  <si>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</si>
  <si>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</si>
  <si>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</si>
  <si>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</si>
  <si>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</si>
  <si>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</si>
  <si>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</si>
  <si>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</si>
  <si>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</si>
  <si>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</si>
  <si>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</si>
  <si>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</si>
  <si>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</si>
  <si>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</si>
  <si>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</si>
  <si>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</si>
  <si>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</si>
  <si>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</si>
  <si>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</si>
  <si>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</si>
  <si>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</si>
  <si>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</si>
  <si>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</si>
  <si>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</si>
  <si>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</si>
  <si>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</si>
  <si>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</si>
  <si>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</si>
  <si>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</si>
  <si>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</si>
  <si>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</si>
  <si>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</si>
  <si>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</si>
  <si>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</si>
  <si>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</si>
  <si>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</si>
  <si>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</si>
  <si>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</si>
  <si>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</si>
  <si>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</si>
  <si>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</si>
  <si>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</si>
  <si>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</si>
  <si>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</si>
  <si>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</si>
  <si>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</si>
  <si>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</si>
  <si>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</si>
  <si>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</si>
  <si>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</si>
  <si>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</si>
  <si>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</si>
  <si>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</si>
  <si>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</si>
  <si>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</si>
  <si>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</si>
  <si>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</si>
  <si>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</si>
  <si>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</si>
  <si>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</si>
  <si>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</si>
  <si>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</si>
  <si>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</si>
  <si>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</si>
  <si>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</si>
  <si>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</si>
  <si>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</si>
  <si>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</si>
  <si>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</si>
  <si>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</si>
  <si>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</si>
  <si>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</si>
  <si>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</si>
  <si>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</si>
  <si>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</si>
  <si>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</si>
  <si>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</si>
  <si>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</si>
  <si>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</si>
  <si>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</si>
  <si>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</si>
  <si>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</si>
  <si>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</si>
  <si>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</si>
  <si>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</si>
  <si>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</si>
  <si>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</si>
  <si>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</si>
  <si>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</si>
  <si>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</si>
  <si>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</si>
  <si>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</si>
  <si>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</si>
  <si>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</si>
  <si>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</si>
  <si>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</si>
  <si>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</si>
  <si>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</si>
  <si>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</si>
  <si>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</si>
  <si>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</si>
  <si>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</si>
  <si>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</si>
  <si>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</si>
  <si>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</si>
  <si>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</si>
  <si>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</si>
  <si>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</si>
  <si>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</si>
  <si>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</si>
  <si>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</si>
  <si>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</si>
  <si>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</si>
  <si>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</si>
  <si>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</si>
  <si>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</si>
  <si>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</si>
  <si>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</si>
  <si>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</si>
  <si>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</si>
  <si>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</si>
  <si>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</si>
  <si>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</si>
  <si>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</si>
  <si>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</si>
  <si>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</si>
  <si>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</si>
  <si>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</si>
  <si>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</si>
  <si>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</si>
  <si>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</si>
  <si>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</si>
  <si>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</si>
  <si>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</si>
  <si>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</si>
  <si>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</si>
  <si>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</si>
  <si>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</si>
  <si>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</si>
  <si>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</si>
  <si>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</si>
  <si>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</si>
  <si>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</si>
  <si>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</si>
  <si>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</si>
  <si>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</si>
  <si>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</si>
  <si>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</si>
  <si>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</si>
  <si>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</si>
  <si>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</si>
  <si>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</si>
  <si>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</si>
  <si>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</si>
  <si>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</si>
  <si>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</si>
  <si>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</si>
  <si>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</si>
  <si>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</si>
  <si>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</si>
  <si>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</si>
  <si>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</si>
  <si>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</si>
  <si>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</si>
  <si>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</si>
  <si>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</si>
  <si>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</si>
  <si>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</si>
  <si>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</si>
  <si>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</si>
  <si>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</si>
  <si>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</si>
  <si>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</si>
  <si>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</si>
  <si>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</si>
  <si>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</si>
  <si>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</si>
  <si>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</si>
  <si>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</si>
  <si>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</si>
  <si>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</si>
  <si>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</si>
  <si>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</si>
  <si>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</si>
  <si>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</si>
  <si>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</si>
  <si>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</si>
  <si>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</si>
  <si>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</si>
  <si>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</si>
  <si>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</si>
  <si>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</si>
  <si>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</si>
  <si>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</si>
  <si>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</si>
  <si>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</si>
  <si>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</si>
  <si>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</si>
  <si>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</si>
  <si>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</si>
  <si>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</si>
  <si>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</si>
  <si>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</si>
  <si>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</si>
  <si>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</si>
  <si>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</si>
  <si>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</si>
  <si>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</si>
  <si>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</si>
  <si>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</si>
  <si>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</si>
  <si>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</si>
  <si>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</si>
  <si>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</si>
  <si>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</si>
  <si>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</si>
  <si>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</si>
  <si>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</si>
  <si>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</si>
  <si>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</si>
  <si>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</si>
  <si>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</si>
  <si>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</si>
  <si>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</si>
  <si>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</si>
  <si>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</si>
  <si>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</si>
  <si>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</si>
  <si>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</si>
  <si>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</si>
  <si>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</si>
  <si>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</si>
  <si>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</si>
  <si>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</si>
  <si>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</si>
  <si>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</si>
  <si>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</si>
  <si>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</si>
  <si>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</si>
  <si>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</si>
  <si>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</si>
  <si>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</si>
  <si>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</si>
  <si>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</si>
  <si>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</si>
  <si>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</si>
  <si>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</si>
  <si>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</si>
  <si>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</si>
  <si>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</si>
  <si>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</si>
  <si>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</si>
  <si>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</si>
  <si>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</si>
  <si>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</si>
  <si>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</si>
  <si>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</si>
  <si>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</si>
  <si>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</si>
  <si>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</si>
  <si>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</si>
  <si>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</si>
  <si>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</si>
  <si>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</si>
  <si>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</si>
  <si>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</si>
  <si>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</si>
  <si>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</si>
  <si>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</si>
  <si>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</si>
  <si>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</si>
  <si>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</si>
  <si>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</si>
  <si>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</si>
  <si>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</si>
  <si>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</si>
  <si>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</si>
  <si>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</si>
  <si>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</si>
  <si>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</si>
  <si>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</si>
  <si>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</si>
  <si>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</si>
  <si>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</si>
  <si>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</si>
  <si>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</si>
  <si>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</si>
  <si>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</si>
  <si>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</si>
  <si>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</si>
  <si>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</si>
  <si>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</si>
  <si>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</si>
  <si>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</si>
  <si>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</si>
  <si>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</si>
  <si>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</si>
  <si>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</si>
  <si>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</si>
  <si>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</si>
  <si>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</si>
  <si>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</si>
  <si>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</si>
  <si>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</si>
  <si>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</si>
  <si>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</si>
  <si>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</si>
  <si>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</si>
  <si>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</si>
  <si>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</si>
  <si>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</si>
  <si>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</si>
  <si>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</si>
  <si>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</si>
  <si>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</si>
  <si>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</si>
  <si>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</si>
  <si>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</si>
  <si>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</si>
  <si>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</si>
  <si>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</si>
  <si>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</si>
  <si>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</si>
  <si>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</si>
  <si>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</si>
  <si>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</si>
  <si>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</si>
  <si>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</si>
  <si>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</si>
  <si>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</si>
  <si>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</si>
  <si>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</si>
  <si>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</si>
  <si>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</si>
  <si>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</si>
  <si>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</si>
  <si>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</si>
  <si>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</si>
  <si>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</si>
  <si>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</si>
  <si>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</si>
  <si>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</si>
  <si>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</si>
  <si>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</si>
  <si>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</si>
  <si>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</si>
  <si>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</si>
  <si>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</si>
  <si>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</si>
  <si>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</si>
  <si>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</si>
  <si>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</si>
  <si>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</si>
  <si>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</si>
  <si>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</si>
  <si>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</si>
  <si>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</si>
  <si>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</si>
  <si>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</si>
  <si>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</si>
  <si>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</si>
  <si>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</si>
  <si>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</si>
  <si>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</si>
  <si>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</si>
  <si>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</si>
  <si>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</si>
  <si>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</si>
  <si>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</si>
  <si>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</si>
  <si>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</si>
  <si>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</si>
  <si>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</si>
  <si>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</si>
  <si>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</si>
  <si>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</si>
  <si>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</si>
  <si>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</si>
  <si>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</si>
  <si>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</si>
  <si>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</si>
  <si>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</si>
  <si>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</si>
  <si>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</si>
  <si>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</si>
  <si>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</si>
  <si>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</si>
  <si>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</si>
  <si>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</si>
  <si>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</si>
  <si>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</si>
  <si>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</si>
  <si>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</si>
  <si>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</si>
  <si>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</si>
  <si>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</si>
  <si>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</si>
  <si>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</si>
  <si>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</si>
  <si>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</si>
  <si>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</si>
  <si>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</si>
  <si>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</si>
  <si>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</si>
  <si>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</si>
  <si>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</si>
  <si>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</si>
  <si>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</si>
  <si>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</si>
  <si>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</si>
  <si>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</si>
  <si>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</si>
  <si>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</si>
  <si>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</si>
  <si>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</si>
  <si>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</si>
  <si>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</si>
  <si>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</si>
  <si>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</si>
  <si>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</si>
  <si>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</si>
  <si>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</si>
  <si>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</si>
  <si>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</si>
  <si>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</si>
  <si>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</si>
  <si>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</si>
  <si>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</si>
  <si>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</si>
  <si>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</si>
  <si>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</si>
  <si>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</si>
  <si>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</si>
  <si>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</si>
  <si>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</si>
  <si>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</si>
  <si>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</si>
  <si>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</si>
  <si>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</si>
  <si>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</si>
  <si>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</si>
  <si>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</si>
  <si>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</si>
  <si>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</si>
  <si>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</si>
  <si>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</si>
  <si>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</si>
  <si>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</si>
  <si>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</si>
  <si>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</si>
  <si>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</si>
  <si>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</si>
  <si>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</si>
  <si>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</si>
  <si>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</si>
  <si>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</si>
  <si>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</si>
  <si>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</si>
  <si>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</si>
  <si>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</si>
  <si>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</si>
  <si>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</si>
  <si>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</si>
  <si>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</si>
  <si>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</si>
  <si>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</si>
  <si>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</si>
  <si>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</si>
  <si>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</si>
  <si>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</si>
  <si>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</si>
  <si>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</si>
  <si>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</si>
  <si>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</si>
  <si>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</si>
  <si>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</si>
  <si>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</si>
  <si>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</si>
  <si>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</si>
  <si>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</si>
  <si>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</si>
  <si>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</si>
  <si>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</si>
  <si>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</si>
  <si>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</si>
  <si>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</si>
  <si>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</si>
  <si>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</si>
  <si>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</si>
  <si>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</si>
  <si>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</si>
  <si>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</si>
  <si>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</si>
  <si>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</si>
  <si>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</si>
  <si>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</si>
  <si>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</si>
  <si>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</si>
  <si>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</si>
  <si>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</si>
  <si>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</si>
  <si>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</si>
  <si>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</si>
  <si>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</si>
  <si>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</si>
  <si>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</si>
  <si>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</si>
  <si>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</si>
  <si>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</si>
  <si>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</si>
  <si>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</si>
  <si>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</si>
  <si>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</si>
  <si>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</si>
  <si>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</si>
  <si>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</si>
  <si>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</si>
  <si>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</si>
  <si>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</si>
  <si>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</si>
  <si>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</si>
  <si>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</si>
  <si>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</si>
  <si>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</si>
  <si>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</si>
  <si>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</si>
  <si>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</si>
  <si>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</si>
  <si>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</si>
  <si>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</si>
  <si>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</si>
  <si>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</si>
  <si>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</si>
  <si>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</si>
  <si>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</si>
  <si>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</si>
  <si>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</si>
  <si>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</si>
  <si>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</si>
  <si>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</si>
  <si>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</si>
  <si>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</si>
  <si>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</si>
  <si>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</si>
  <si>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</si>
  <si>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</si>
  <si>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</si>
  <si>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</si>
  <si>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</si>
  <si>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</si>
  <si>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</si>
  <si>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</si>
  <si>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</si>
  <si>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</si>
  <si>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</si>
  <si>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</si>
  <si>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</si>
  <si>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</si>
  <si>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</si>
  <si>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</si>
  <si>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</si>
  <si>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</si>
  <si>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</si>
  <si>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</si>
  <si>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</si>
  <si>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</si>
  <si>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</si>
  <si>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</si>
  <si>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</si>
  <si>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</si>
  <si>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</si>
  <si>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</si>
  <si>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</si>
  <si>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</si>
  <si>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</si>
  <si>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</si>
  <si>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</si>
  <si>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</si>
  <si>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</si>
  <si>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</si>
  <si>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</si>
  <si>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</si>
  <si>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</si>
  <si>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</si>
  <si>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</si>
  <si>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</si>
  <si>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</si>
  <si>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</si>
  <si>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</si>
  <si>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</si>
  <si>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</si>
  <si>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</si>
  <si>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</si>
  <si>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</si>
  <si>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</si>
  <si>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</si>
  <si>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</si>
  <si>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</si>
  <si>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</si>
  <si>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</si>
  <si>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</si>
  <si>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</si>
  <si>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</si>
  <si>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</si>
  <si>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</si>
  <si>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</si>
  <si>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</si>
  <si>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</si>
  <si>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</si>
  <si>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</si>
  <si>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</si>
  <si>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</si>
  <si>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</si>
  <si>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</si>
  <si>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</si>
  <si>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</si>
  <si>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</si>
  <si>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</si>
  <si>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</si>
  <si>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</si>
  <si>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</si>
  <si>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</si>
  <si>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</si>
  <si>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</si>
  <si>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</si>
  <si>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</si>
  <si>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</si>
  <si>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</si>
  <si>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</si>
  <si>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</si>
  <si>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</si>
  <si>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</si>
  <si>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</si>
  <si>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</si>
  <si>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</si>
  <si>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</si>
  <si>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</si>
  <si>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</si>
  <si>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</si>
  <si>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</si>
  <si>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</si>
  <si>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</si>
  <si>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</si>
  <si>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</si>
  <si>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</si>
  <si>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</si>
  <si>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</si>
  <si>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</si>
  <si>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</si>
  <si>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</si>
  <si>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</si>
  <si>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</si>
  <si>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</si>
  <si>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</si>
  <si>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</si>
  <si>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</si>
  <si>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</si>
  <si>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</si>
  <si>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</si>
  <si>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</si>
  <si>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</si>
  <si>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</si>
  <si>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</si>
  <si>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</si>
  <si>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</si>
  <si>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</si>
  <si>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</si>
  <si>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</si>
  <si>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</si>
  <si>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</si>
  <si>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</si>
  <si>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</si>
  <si>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</si>
  <si>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</si>
  <si>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</si>
  <si>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</si>
  <si>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</si>
  <si>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</si>
  <si>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</si>
  <si>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</si>
  <si>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</si>
  <si>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</si>
  <si>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</si>
  <si>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</si>
  <si>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</si>
  <si>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</si>
  <si>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</si>
  <si>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</si>
  <si>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</si>
  <si>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</si>
  <si>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</si>
  <si>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</si>
  <si>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</si>
  <si>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</si>
  <si>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</si>
  <si>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</si>
  <si>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</si>
  <si>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</si>
  <si>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</si>
  <si>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</si>
  <si>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</si>
  <si>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</si>
  <si>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</si>
  <si>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</si>
  <si>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</si>
  <si>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</si>
  <si>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</si>
  <si>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</si>
  <si>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</si>
  <si>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</si>
  <si>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</si>
  <si>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</si>
  <si>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</si>
  <si>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</si>
  <si>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</si>
  <si>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</si>
  <si>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</si>
  <si>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</si>
  <si>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</si>
  <si>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</si>
  <si>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</si>
  <si>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</si>
  <si>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</si>
  <si>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</si>
  <si>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</si>
  <si>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</si>
  <si>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</si>
  <si>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</si>
  <si>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</si>
  <si>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</si>
  <si>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</si>
  <si>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</si>
  <si>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</si>
  <si>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</si>
  <si>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</si>
  <si>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</si>
  <si>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</si>
  <si>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</si>
  <si>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</si>
  <si>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</si>
  <si>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</si>
  <si>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</si>
  <si>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</si>
  <si>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</si>
  <si>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</si>
  <si>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</si>
  <si>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</si>
  <si>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</si>
  <si>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</si>
  <si>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</si>
  <si>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</si>
  <si>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</si>
  <si>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</si>
  <si>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</si>
  <si>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</si>
  <si>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</si>
  <si>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</si>
  <si>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</si>
  <si>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</si>
  <si>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</si>
  <si>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</si>
  <si>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</si>
  <si>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</si>
  <si>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</si>
  <si>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</si>
  <si>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</si>
  <si>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</si>
  <si>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</si>
  <si>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</si>
  <si>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</si>
  <si>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</si>
  <si>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</si>
  <si>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</si>
  <si>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</si>
  <si>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</si>
  <si>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</si>
  <si>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</si>
  <si>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</si>
  <si>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</si>
  <si>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</si>
  <si>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</si>
  <si>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</si>
  <si>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</si>
  <si>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</si>
  <si>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</si>
  <si>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</si>
  <si>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</si>
  <si>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</si>
  <si>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</si>
  <si>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</si>
  <si>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</si>
  <si>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</si>
  <si>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</si>
  <si>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</si>
  <si>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</si>
  <si>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</si>
  <si>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</si>
  <si>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</si>
  <si>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</si>
  <si>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</si>
  <si>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</si>
  <si>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</si>
  <si>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</si>
  <si>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</si>
  <si>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</si>
  <si>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</si>
  <si>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</si>
  <si>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</si>
  <si>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</si>
  <si>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</si>
  <si>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</si>
  <si>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</si>
  <si>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</si>
  <si>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</si>
  <si>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</si>
  <si>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</si>
  <si>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</si>
  <si>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</si>
  <si>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</si>
  <si>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</si>
  <si>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</si>
  <si>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</si>
  <si>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</si>
  <si>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</si>
  <si>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</si>
  <si>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</si>
  <si>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</si>
  <si>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</si>
  <si>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</si>
  <si>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</si>
  <si>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</si>
  <si>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</si>
  <si>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</si>
  <si>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</si>
  <si>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</si>
  <si>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</si>
  <si>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</si>
  <si>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</si>
  <si>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</si>
  <si>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</si>
  <si>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</si>
  <si>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</si>
  <si>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</si>
  <si>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</si>
  <si>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</si>
  <si>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</si>
  <si>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</si>
  <si>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</si>
  <si>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</si>
  <si>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</si>
  <si>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</si>
  <si>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</si>
  <si>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</si>
  <si>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</si>
  <si>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</si>
  <si>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</si>
  <si>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</si>
  <si>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</si>
  <si>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</si>
  <si>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</si>
  <si>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</si>
  <si>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</si>
  <si>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</si>
  <si>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</si>
  <si>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</si>
  <si>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</si>
  <si>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</si>
  <si>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</si>
  <si>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</si>
  <si>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</si>
  <si>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</si>
  <si>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</si>
  <si>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</si>
  <si>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</si>
  <si>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</si>
  <si>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</si>
  <si>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</si>
  <si>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</si>
  <si>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</si>
  <si>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</si>
  <si>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</si>
  <si>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</si>
  <si>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</si>
  <si>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</si>
  <si>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</si>
  <si>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</si>
  <si>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</si>
  <si>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</si>
  <si>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</si>
  <si>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</si>
  <si>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</si>
  <si>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</si>
  <si>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</si>
  <si>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</si>
  <si>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</si>
  <si>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</si>
  <si>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</si>
  <si>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</si>
  <si>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</si>
  <si>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</si>
  <si>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</si>
  <si>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</si>
  <si>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</si>
  <si>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</si>
  <si>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</si>
  <si>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</si>
  <si>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</si>
  <si>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</si>
  <si>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</si>
  <si>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</si>
  <si>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</si>
  <si>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</si>
  <si>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</si>
  <si>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</si>
  <si>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</si>
  <si>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</si>
  <si>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</si>
  <si>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</si>
  <si>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</si>
  <si>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</si>
  <si>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</si>
  <si>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</si>
  <si>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</si>
  <si>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</si>
  <si>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</si>
  <si>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</si>
  <si>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</si>
  <si>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</si>
  <si>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</si>
  <si>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</si>
  <si>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</si>
  <si>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</si>
  <si>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</si>
  <si>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</si>
  <si>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</si>
  <si>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</si>
  <si>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</si>
  <si>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</si>
  <si>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</si>
  <si>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</si>
  <si>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</si>
  <si>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</si>
  <si>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</si>
  <si>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</si>
  <si>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</si>
  <si>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</si>
  <si>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</si>
  <si>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</si>
  <si>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</si>
  <si>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</si>
  <si>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</si>
  <si>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</si>
  <si>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</si>
  <si>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</si>
  <si>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</si>
  <si>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</si>
  <si>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</si>
  <si>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</si>
  <si>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</si>
  <si>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</si>
  <si>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</si>
  <si>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</si>
  <si>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</si>
  <si>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</si>
  <si>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</si>
  <si>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</si>
  <si>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</si>
  <si>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</si>
  <si>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</si>
  <si>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</si>
  <si>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</si>
  <si>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</si>
  <si>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</si>
  <si>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</si>
  <si>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</si>
  <si>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</si>
  <si>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</si>
  <si>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</si>
  <si>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</si>
  <si>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</si>
  <si>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</si>
  <si>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</si>
  <si>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</si>
  <si>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</si>
  <si>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</si>
  <si>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</si>
  <si>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</si>
  <si>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</si>
  <si>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</si>
  <si>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</si>
  <si>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</si>
  <si>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</si>
  <si>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</si>
  <si>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</si>
  <si>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</si>
  <si>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</si>
  <si>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</si>
  <si>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</si>
  <si>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</si>
  <si>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</si>
  <si>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</si>
  <si>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</si>
  <si>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</si>
  <si>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</si>
  <si>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</si>
  <si>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</si>
  <si>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</si>
  <si>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</si>
  <si>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</si>
  <si>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</si>
  <si>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</si>
  <si>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</si>
  <si>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</si>
  <si>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</si>
  <si>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</si>
  <si>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</si>
  <si>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</si>
  <si>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</si>
  <si>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</si>
  <si>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</si>
  <si>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</si>
  <si>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</si>
  <si>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</si>
  <si>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</si>
  <si>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</si>
  <si>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</si>
  <si>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</si>
  <si>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</si>
  <si>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</si>
  <si>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</si>
  <si>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</si>
  <si>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</si>
  <si>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</si>
  <si>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</si>
  <si>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</si>
  <si>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</si>
  <si>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</si>
  <si>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</si>
  <si>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</si>
  <si>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</si>
  <si>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</si>
  <si>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</si>
  <si>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</si>
  <si>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</si>
  <si>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</si>
  <si>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</si>
  <si>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</si>
  <si>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</si>
  <si>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</si>
  <si>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</si>
  <si>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</si>
  <si>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</si>
  <si>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</si>
  <si>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</si>
  <si>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</si>
  <si>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</si>
  <si>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</si>
  <si>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</si>
  <si>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</si>
  <si>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</si>
  <si>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</si>
  <si>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</si>
  <si>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</si>
  <si>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</si>
  <si>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</si>
  <si>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</si>
  <si>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</si>
  <si>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</si>
  <si>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</si>
  <si>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</si>
  <si>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</si>
  <si>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</si>
  <si>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</si>
  <si>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</si>
  <si>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</si>
  <si>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</si>
  <si>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</si>
  <si>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</si>
  <si>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</si>
  <si>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</si>
  <si>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</si>
  <si>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</si>
  <si>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</si>
  <si>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</si>
  <si>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</si>
  <si>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</si>
  <si>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</si>
  <si>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</si>
  <si>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</si>
  <si>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</si>
  <si>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</si>
  <si>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</si>
  <si>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</si>
  <si>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</si>
  <si>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</si>
  <si>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</si>
  <si>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</si>
  <si>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</si>
  <si>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</si>
  <si>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</si>
  <si>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</si>
  <si>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</si>
  <si>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</si>
  <si>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</si>
  <si>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</si>
  <si>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</si>
  <si>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</si>
  <si>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</si>
  <si>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</si>
  <si>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</si>
  <si>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</si>
  <si>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</si>
  <si>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</si>
  <si>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</si>
  <si>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</si>
  <si>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</si>
  <si>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</si>
  <si>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</si>
  <si>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</si>
  <si>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</si>
  <si>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</si>
  <si>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</si>
  <si>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</si>
  <si>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</si>
  <si>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</si>
  <si>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</si>
  <si>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</si>
  <si>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</si>
  <si>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</si>
  <si>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</si>
  <si>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</si>
  <si>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</si>
  <si>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</si>
  <si>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</si>
  <si>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</si>
  <si>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</si>
  <si>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</si>
  <si>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</si>
  <si>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</si>
  <si>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</si>
  <si>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</si>
  <si>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</si>
  <si>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</si>
  <si>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</si>
  <si>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</si>
  <si>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</si>
  <si>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</si>
  <si>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</si>
  <si>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</si>
  <si>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</si>
  <si>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</si>
  <si>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</si>
  <si>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</si>
  <si>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</si>
  <si>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</si>
  <si>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</si>
  <si>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</si>
  <si>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</si>
  <si>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</si>
  <si>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</si>
  <si>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</si>
  <si>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</si>
  <si>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</si>
  <si>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</si>
  <si>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</si>
  <si>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</si>
  <si>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</si>
  <si>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</si>
  <si>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</si>
  <si>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</si>
  <si>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</si>
  <si>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</si>
  <si>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</si>
  <si>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</si>
  <si>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</si>
  <si>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</si>
  <si>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</si>
  <si>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</si>
  <si>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</si>
  <si>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</si>
  <si>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</si>
  <si>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</si>
  <si>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</si>
  <si>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</si>
  <si>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</si>
  <si>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</si>
  <si>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</si>
  <si>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</si>
  <si>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</si>
  <si>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</si>
  <si>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</si>
  <si>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</si>
  <si>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</si>
  <si>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</si>
  <si>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</si>
  <si>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</si>
  <si>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</si>
  <si>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</si>
  <si>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</si>
  <si>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</si>
  <si>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</si>
  <si>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</si>
  <si>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</si>
  <si>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</si>
  <si>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</si>
  <si>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</si>
  <si>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</si>
  <si>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</si>
  <si>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</si>
  <si>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</si>
  <si>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</si>
  <si>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</si>
  <si>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</si>
  <si>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</si>
  <si>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</si>
  <si>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</si>
  <si>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</si>
  <si>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</si>
  <si>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</si>
  <si>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</si>
  <si>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</si>
  <si>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</si>
  <si>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</si>
  <si>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</si>
  <si>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</si>
  <si>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</si>
  <si>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</si>
  <si>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</si>
  <si>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</si>
  <si>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</si>
  <si>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</si>
  <si>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</si>
  <si>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</si>
  <si>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</si>
  <si>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</si>
  <si>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</si>
  <si>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</si>
  <si>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</si>
  <si>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</si>
  <si>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</si>
  <si>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</si>
  <si>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</si>
  <si>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</si>
  <si>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</si>
  <si>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</si>
  <si>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</si>
  <si>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</si>
  <si>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</si>
  <si>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</si>
  <si>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</si>
  <si>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</si>
  <si>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</si>
  <si>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</si>
  <si>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</si>
  <si>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</si>
  <si>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</si>
  <si>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</si>
  <si>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</si>
  <si>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</si>
  <si>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</si>
  <si>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</si>
  <si>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</si>
  <si>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</si>
  <si>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</si>
  <si>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</si>
  <si>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</si>
  <si>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</si>
  <si>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</si>
  <si>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</si>
  <si>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</si>
  <si>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</si>
  <si>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</si>
  <si>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</si>
  <si>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</si>
  <si>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</si>
  <si>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</si>
  <si>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</si>
  <si>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</si>
  <si>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</si>
  <si>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</si>
  <si>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</si>
  <si>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</si>
  <si>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</si>
  <si>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</si>
  <si>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</si>
  <si>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</si>
  <si>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</si>
  <si>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</si>
  <si>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</si>
  <si>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</si>
  <si>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</si>
  <si>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</si>
  <si>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</si>
  <si>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</si>
  <si>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</si>
  <si>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</si>
  <si>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</si>
  <si>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</si>
  <si>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</si>
  <si>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</si>
  <si>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</si>
  <si>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</si>
  <si>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</si>
  <si>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</si>
  <si>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</si>
  <si>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</si>
  <si>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</si>
  <si>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</si>
  <si>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</si>
  <si>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</si>
  <si>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</si>
  <si>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</si>
  <si>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</si>
  <si>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</si>
  <si>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</si>
  <si>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</si>
  <si>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</si>
  <si>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</si>
  <si>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</si>
  <si>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</si>
  <si>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</si>
  <si>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</si>
  <si>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</si>
  <si>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</si>
  <si>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</si>
  <si>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</si>
  <si>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</si>
  <si>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</si>
  <si>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</si>
  <si>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</si>
  <si>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</si>
  <si>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</si>
  <si>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</si>
  <si>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</si>
  <si>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</si>
  <si>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</si>
  <si>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</si>
  <si>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</si>
  <si>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</si>
  <si>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</si>
  <si>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</si>
  <si>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</si>
  <si>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</si>
  <si>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</si>
  <si>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</si>
  <si>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</si>
  <si>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</si>
  <si>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</si>
  <si>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</si>
  <si>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</si>
  <si>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</si>
  <si>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</si>
  <si>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</si>
  <si>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</si>
  <si>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</si>
  <si>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</si>
  <si>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</si>
  <si>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</si>
  <si>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</si>
  <si>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</si>
  <si>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</si>
  <si>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</si>
  <si>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</si>
  <si>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</si>
  <si>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</si>
  <si>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</si>
  <si>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</si>
  <si>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</si>
  <si>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</si>
  <si>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</si>
  <si>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</si>
  <si>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</si>
  <si>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</si>
  <si>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</si>
  <si>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</si>
  <si>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</si>
  <si>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</si>
  <si>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</si>
  <si>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</si>
  <si>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</si>
  <si>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</si>
  <si>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</si>
  <si>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</si>
  <si>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</si>
  <si>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</si>
  <si>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</si>
  <si>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</si>
  <si>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</si>
  <si>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</si>
  <si>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</si>
  <si>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</si>
  <si>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</si>
  <si>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</si>
  <si>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</si>
  <si>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</si>
  <si>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</si>
  <si>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</si>
  <si>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</si>
  <si>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</si>
  <si>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</si>
  <si>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</si>
  <si>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</si>
  <si>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</si>
  <si>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</si>
  <si>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</si>
  <si>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</si>
  <si>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</si>
  <si>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</si>
  <si>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</si>
  <si>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</si>
  <si>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</si>
  <si>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</si>
  <si>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</si>
  <si>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</si>
  <si>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</si>
  <si>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</si>
  <si>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</si>
  <si>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</si>
  <si>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</si>
  <si>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</si>
  <si>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</si>
  <si>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</si>
  <si>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</si>
  <si>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</si>
  <si>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</si>
  <si>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</si>
  <si>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</si>
  <si>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</si>
  <si>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</si>
  <si>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</si>
  <si>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</si>
  <si>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</si>
  <si>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</si>
  <si>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</si>
  <si>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</si>
  <si>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</si>
  <si>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</si>
  <si>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</si>
  <si>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</si>
  <si>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</si>
  <si>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</si>
  <si>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</si>
  <si>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</si>
  <si>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</si>
  <si>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</si>
  <si>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</si>
  <si>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</si>
  <si>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</si>
  <si>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</si>
  <si>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</si>
  <si>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</si>
  <si>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</si>
  <si>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</si>
  <si>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</si>
  <si>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</si>
  <si>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</si>
  <si>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</si>
  <si>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</si>
  <si>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</si>
  <si>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</si>
  <si>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</si>
  <si>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</si>
  <si>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</si>
  <si>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</si>
  <si>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</si>
  <si>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</si>
  <si>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</si>
  <si>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</si>
  <si>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</si>
  <si>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</si>
  <si>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</si>
  <si>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</si>
  <si>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</si>
  <si>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</si>
  <si>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</si>
  <si>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</si>
  <si>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</si>
  <si>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</si>
  <si>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</si>
  <si>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</si>
  <si>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</si>
  <si>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</si>
  <si>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</si>
  <si>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</si>
  <si>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</si>
  <si>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</si>
  <si>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</si>
  <si>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</si>
  <si>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</si>
  <si>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</si>
  <si>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</si>
  <si>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</si>
  <si>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</si>
  <si>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</si>
  <si>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</si>
  <si>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</si>
  <si>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</si>
  <si>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</si>
  <si>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</si>
  <si>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</si>
  <si>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</si>
  <si>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</si>
  <si>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</si>
  <si>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</si>
  <si>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</si>
  <si>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</si>
  <si>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</si>
  <si>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</si>
  <si>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</si>
  <si>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</si>
  <si>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</si>
  <si>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</si>
  <si>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</si>
  <si>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</si>
  <si>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</si>
  <si>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</si>
  <si>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</si>
  <si>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</si>
  <si>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</si>
  <si>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</si>
  <si>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</si>
  <si>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</si>
  <si>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</si>
  <si>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</si>
  <si>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</si>
  <si>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</si>
  <si>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</si>
  <si>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</si>
  <si>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</si>
  <si>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</si>
  <si>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</si>
  <si>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</si>
  <si>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</si>
  <si>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</si>
  <si>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</si>
  <si>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</si>
  <si>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</si>
  <si>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</si>
  <si>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</si>
  <si>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</si>
  <si>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</si>
  <si>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</si>
  <si>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</si>
  <si>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</si>
  <si>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</si>
  <si>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</si>
  <si>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</si>
  <si>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</si>
  <si>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</si>
  <si>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</si>
  <si>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</si>
  <si>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</si>
  <si>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</si>
  <si>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</si>
  <si>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</si>
  <si>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</si>
  <si>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</si>
  <si>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</si>
  <si>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</si>
  <si>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</si>
  <si>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</si>
  <si>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</si>
  <si>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</si>
  <si>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</si>
  <si>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</si>
  <si>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</si>
  <si>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</si>
  <si>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</si>
  <si>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</si>
  <si>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</si>
  <si>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</si>
  <si>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</si>
  <si>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</si>
  <si>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</si>
  <si>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</si>
  <si>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</si>
  <si>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</si>
  <si>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</si>
  <si>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</si>
  <si>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</si>
  <si>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</si>
  <si>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</si>
  <si>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</si>
  <si>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</si>
  <si>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</si>
  <si>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</si>
  <si>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</si>
  <si>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</si>
  <si>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</si>
  <si>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</si>
  <si>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</si>
  <si>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</si>
  <si>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</si>
  <si>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</si>
  <si>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</si>
  <si>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</si>
  <si>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</si>
  <si>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</si>
  <si>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</si>
  <si>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</si>
  <si>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</si>
  <si>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</si>
  <si>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</si>
  <si>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</si>
  <si>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</si>
  <si>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</si>
  <si>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</si>
  <si>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</si>
  <si>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</si>
  <si>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</si>
  <si>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</si>
  <si>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</si>
  <si>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</si>
  <si>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</si>
  <si>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</si>
  <si>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</si>
  <si>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</si>
  <si>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</si>
  <si>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</si>
  <si>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</si>
  <si>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</si>
  <si>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</si>
  <si>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</si>
  <si>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</si>
  <si>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</si>
  <si>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</si>
  <si>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</si>
  <si>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</si>
  <si>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</si>
  <si>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</si>
  <si>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</si>
  <si>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</si>
  <si>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</si>
  <si>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</si>
  <si>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</si>
  <si>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</si>
  <si>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</si>
  <si>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</si>
  <si>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</si>
  <si>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</si>
  <si>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</si>
  <si>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</si>
  <si>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</si>
  <si>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</si>
  <si>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</si>
  <si>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</si>
  <si>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</si>
  <si>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</si>
  <si>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</si>
  <si>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</si>
  <si>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</si>
  <si>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</si>
  <si>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</si>
  <si>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</si>
  <si>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</si>
  <si>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</si>
  <si>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</si>
  <si>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</si>
  <si>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</si>
  <si>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</si>
  <si>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</si>
  <si>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</si>
  <si>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</si>
  <si>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</si>
  <si>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</si>
  <si>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</si>
  <si>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</si>
  <si>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</si>
  <si>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</si>
  <si>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</si>
  <si>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</si>
  <si>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</si>
  <si>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</si>
  <si>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</si>
  <si>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</si>
  <si>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</si>
  <si>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</si>
  <si>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</si>
  <si>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</si>
  <si>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</si>
  <si>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</si>
  <si>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</si>
  <si>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</si>
  <si>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</si>
  <si>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</si>
  <si>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</si>
  <si>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</si>
  <si>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</si>
  <si>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</si>
  <si>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</si>
  <si>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</si>
  <si>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</si>
  <si>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</si>
  <si>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</si>
  <si>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</si>
  <si>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</si>
  <si>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</si>
  <si>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</si>
  <si>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</si>
  <si>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</si>
  <si>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</si>
  <si>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</si>
  <si>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</si>
  <si>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</si>
  <si>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</si>
  <si>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</si>
  <si>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</si>
  <si>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</si>
  <si>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</si>
  <si>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</si>
  <si>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</si>
  <si>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</si>
  <si>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</si>
  <si>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</si>
  <si>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</si>
  <si>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</si>
  <si>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</si>
  <si>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</si>
  <si>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</si>
  <si>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</si>
  <si>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</si>
  <si>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</si>
  <si>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</si>
  <si>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</si>
  <si>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</si>
  <si>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</si>
  <si>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</si>
  <si>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</si>
  <si>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</si>
  <si>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</si>
  <si>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</si>
  <si>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</si>
  <si>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</si>
  <si>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</si>
  <si>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</si>
  <si>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</si>
  <si>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</si>
  <si>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</si>
  <si>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</si>
  <si>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</si>
  <si>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</si>
  <si>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</si>
  <si>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</si>
  <si>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</si>
  <si>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</si>
  <si>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</si>
  <si>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</si>
  <si>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</si>
  <si>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</si>
  <si>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</si>
  <si>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</si>
  <si>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</si>
  <si>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</si>
  <si>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</si>
  <si>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</si>
  <si>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</si>
  <si>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</si>
  <si>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</si>
  <si>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</si>
  <si>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</si>
  <si>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</si>
  <si>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</si>
  <si>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</si>
  <si>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</si>
  <si>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</si>
  <si>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</si>
  <si>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</si>
  <si>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</si>
  <si>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</si>
  <si>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</si>
  <si>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</si>
  <si>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</si>
  <si>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</si>
  <si>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</si>
  <si>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</si>
  <si>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</si>
  <si>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</si>
  <si>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</si>
  <si>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</si>
  <si>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</si>
  <si>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</si>
  <si>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</si>
  <si>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</si>
  <si>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</si>
  <si>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</si>
  <si>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</si>
  <si>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</si>
  <si>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</si>
  <si>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</si>
  <si>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</si>
  <si>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</si>
  <si>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</si>
  <si>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</si>
  <si>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</si>
  <si>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</si>
  <si>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</si>
  <si>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</si>
  <si>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</si>
  <si>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</si>
  <si>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</si>
  <si>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</si>
  <si>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</si>
  <si>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</si>
  <si>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</si>
  <si>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</si>
  <si>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</si>
  <si>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</si>
  <si>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</si>
  <si>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</si>
  <si>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</si>
  <si>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</si>
  <si>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</si>
  <si>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</si>
  <si>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</si>
  <si>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</si>
  <si>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</si>
  <si>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</si>
  <si>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</si>
  <si>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</si>
  <si>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</si>
  <si>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</si>
  <si>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</si>
  <si>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</si>
  <si>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</si>
  <si>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</si>
  <si>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</si>
  <si>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</si>
  <si>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</si>
  <si>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</si>
  <si>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</si>
  <si>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</si>
  <si>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</si>
  <si>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</si>
  <si>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</si>
  <si>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</si>
  <si>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</si>
  <si>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</si>
  <si>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</si>
  <si>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</si>
  <si>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</si>
  <si>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</si>
  <si>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</si>
  <si>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</si>
  <si>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</si>
  <si>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</si>
  <si>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</si>
  <si>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</si>
  <si>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</si>
  <si>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</si>
  <si>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</si>
  <si>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</si>
  <si>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</si>
  <si>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</si>
  <si>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</si>
  <si>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</si>
  <si>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</si>
  <si>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</si>
  <si>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</si>
  <si>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</si>
  <si>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</si>
  <si>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</si>
  <si>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</si>
  <si>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</si>
  <si>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</si>
  <si>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</si>
  <si>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</si>
  <si>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</si>
  <si>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</si>
  <si>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</si>
  <si>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</si>
  <si>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</si>
  <si>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</si>
  <si>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</si>
  <si>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</si>
  <si>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</si>
  <si>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</si>
  <si>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</si>
  <si>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</si>
  <si>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</si>
  <si>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</si>
  <si>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</si>
  <si>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</si>
  <si>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</si>
  <si>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</si>
  <si>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</si>
  <si>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</si>
  <si>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</si>
  <si>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</si>
  <si>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</si>
  <si>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</si>
  <si>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</si>
  <si>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</si>
  <si>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</si>
  <si>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</si>
  <si>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</si>
  <si>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</si>
  <si>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</si>
  <si>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</si>
  <si>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</si>
  <si>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</si>
  <si>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</si>
  <si>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</si>
  <si>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</si>
  <si>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</si>
  <si>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</si>
  <si>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</si>
  <si>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</si>
  <si>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</si>
  <si>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</si>
  <si>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</si>
  <si>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</si>
  <si>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</si>
  <si>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</si>
  <si>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</si>
  <si>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</si>
  <si>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</si>
  <si>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</si>
  <si>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</si>
  <si>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</si>
  <si>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</si>
  <si>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</si>
  <si>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</si>
  <si>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</si>
  <si>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</si>
  <si>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</si>
  <si>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</si>
  <si>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</si>
  <si>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</si>
  <si>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</si>
  <si>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</si>
  <si>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</si>
  <si>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</si>
  <si>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</si>
  <si>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</si>
  <si>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</si>
  <si>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</si>
  <si>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</si>
  <si>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</si>
  <si>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</si>
  <si>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</si>
  <si>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</si>
  <si>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</si>
  <si>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</si>
  <si>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</si>
  <si>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</si>
  <si>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</si>
  <si>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</si>
  <si>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</si>
  <si>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</si>
  <si>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</si>
  <si>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</si>
  <si>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</si>
  <si>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</si>
  <si>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</si>
  <si>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</si>
  <si>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</si>
  <si>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</si>
  <si>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</si>
  <si>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</si>
  <si>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</si>
  <si>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</si>
  <si>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</si>
  <si>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</si>
  <si>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</si>
  <si>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</si>
  <si>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</si>
  <si>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</si>
  <si>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</si>
  <si>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</si>
  <si>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</si>
  <si>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</si>
  <si>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</si>
  <si>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</si>
  <si>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</si>
  <si>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</si>
  <si>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</si>
  <si>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</si>
  <si>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</si>
  <si>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</si>
  <si>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</si>
  <si>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</si>
  <si>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</si>
  <si>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</si>
  <si>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</si>
  <si>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</si>
  <si>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</si>
  <si>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</si>
  <si>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</si>
  <si>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</si>
  <si>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</si>
  <si>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</si>
  <si>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</si>
  <si>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</si>
  <si>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</si>
  <si>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</si>
  <si>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</si>
  <si>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</si>
  <si>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</si>
  <si>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</si>
  <si>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</si>
  <si>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</si>
  <si>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</si>
  <si>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</si>
  <si>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</si>
  <si>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</si>
  <si>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</si>
  <si>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</si>
  <si>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</si>
  <si>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</si>
  <si>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</si>
  <si>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</si>
  <si>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</si>
  <si>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</si>
  <si>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</si>
  <si>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</si>
  <si>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</si>
  <si>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</si>
  <si>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</si>
  <si>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</si>
  <si>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</si>
  <si>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</si>
  <si>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</si>
  <si>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</si>
  <si>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</si>
  <si>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</si>
  <si>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</si>
  <si>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</si>
  <si>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</si>
  <si>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</si>
  <si>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</si>
  <si>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</si>
  <si>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</si>
  <si>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</si>
  <si>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</si>
  <si>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</si>
  <si>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</si>
  <si>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</si>
  <si>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</si>
  <si>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</si>
  <si>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</si>
  <si>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</si>
  <si>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</si>
  <si>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</si>
  <si>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</si>
  <si>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</si>
  <si>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</si>
  <si>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</si>
  <si>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</si>
  <si>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</si>
  <si>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</si>
  <si>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</si>
  <si>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</si>
  <si>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</si>
  <si>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</si>
  <si>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</si>
  <si>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</si>
  <si>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</si>
  <si>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</si>
  <si>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</si>
  <si>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</si>
  <si>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</si>
  <si>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</si>
  <si>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</si>
  <si>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</si>
  <si>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</si>
  <si>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</si>
  <si>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</si>
  <si>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</si>
  <si>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</si>
  <si>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</si>
  <si>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</si>
  <si>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</si>
  <si>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</si>
  <si>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</si>
  <si>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</si>
  <si>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</si>
  <si>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</si>
  <si>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</si>
  <si>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</si>
  <si>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</si>
  <si>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</si>
  <si>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</si>
  <si>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</si>
  <si>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</si>
  <si>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</si>
  <si>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</si>
  <si>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</si>
  <si>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</si>
  <si>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</si>
  <si>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</si>
  <si>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</si>
  <si>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</si>
  <si>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</si>
  <si>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</si>
  <si>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</si>
  <si>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</si>
  <si>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</si>
  <si>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</si>
  <si>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</si>
  <si>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</si>
  <si>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</si>
  <si>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</si>
  <si>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</si>
  <si>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</si>
  <si>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</si>
  <si>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</si>
  <si>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</si>
  <si>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</si>
  <si>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</si>
  <si>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</si>
  <si>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</si>
  <si>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</si>
  <si>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</si>
  <si>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</si>
  <si>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</si>
  <si>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</si>
  <si>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</si>
  <si>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</si>
  <si>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</si>
  <si>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</si>
  <si>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</si>
  <si>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</si>
  <si>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</si>
  <si>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</si>
  <si>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</si>
  <si>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</si>
  <si>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</si>
  <si>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</si>
  <si>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</si>
  <si>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</si>
  <si>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</si>
  <si>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</si>
  <si>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</si>
  <si>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</si>
  <si>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</si>
  <si>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</si>
  <si>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</si>
  <si>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</si>
  <si>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</si>
  <si>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</si>
  <si>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</si>
  <si>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</si>
  <si>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</si>
  <si>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</si>
  <si>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</si>
  <si>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</si>
  <si>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</si>
  <si>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</si>
  <si>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</si>
  <si>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</si>
  <si>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</si>
  <si>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</si>
  <si>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</si>
  <si>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</si>
  <si>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</si>
  <si>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</si>
  <si>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</si>
  <si>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</si>
  <si>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</si>
  <si>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</si>
  <si>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</si>
  <si>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</si>
  <si>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</si>
  <si>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</si>
  <si>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</si>
  <si>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</si>
  <si>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</si>
  <si>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</si>
  <si>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</si>
  <si>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</si>
  <si>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</si>
  <si>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</si>
  <si>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</si>
  <si>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</si>
  <si>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</si>
  <si>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</si>
  <si>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</si>
  <si>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</si>
  <si>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</si>
  <si>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</si>
  <si>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</si>
  <si>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</si>
  <si>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</si>
  <si>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</si>
  <si>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</si>
  <si>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</si>
  <si>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</si>
  <si>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</si>
  <si>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</si>
  <si>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</si>
  <si>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</si>
  <si>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</si>
  <si>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</si>
  <si>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</si>
  <si>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</si>
  <si>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</si>
  <si>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</si>
  <si>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</si>
  <si>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</si>
  <si>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</si>
  <si>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</si>
  <si>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</si>
  <si>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</si>
  <si>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</si>
  <si>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</si>
  <si>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</si>
  <si>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</si>
  <si>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</si>
  <si>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</si>
  <si>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</si>
  <si>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</si>
  <si>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</si>
  <si>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</si>
  <si>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</si>
  <si>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</si>
  <si>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</si>
  <si>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</si>
  <si>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</si>
  <si>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</si>
  <si>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</si>
  <si>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</si>
  <si>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</si>
  <si>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</si>
  <si>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</si>
  <si>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</si>
  <si>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</si>
  <si>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</si>
  <si>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</si>
  <si>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</si>
  <si>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</si>
  <si>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</si>
  <si>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</si>
  <si>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</si>
  <si>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</si>
  <si>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</si>
  <si>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</si>
  <si>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</si>
  <si>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</si>
  <si>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</si>
  <si>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</si>
  <si>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</si>
  <si>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</si>
  <si>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</si>
  <si>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</si>
  <si>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</si>
  <si>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</si>
  <si>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</si>
  <si>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</si>
  <si>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</si>
  <si>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</si>
  <si>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</si>
  <si>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</si>
  <si>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</si>
  <si>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</si>
  <si>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</si>
  <si>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</si>
  <si>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</si>
  <si>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</si>
  <si>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</si>
  <si>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</si>
  <si>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</si>
  <si>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</si>
  <si>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</si>
  <si>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</si>
  <si>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</si>
  <si>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</si>
  <si>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</si>
  <si>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</si>
  <si>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</si>
  <si>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</si>
  <si>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</si>
  <si>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</si>
  <si>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</si>
  <si>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</si>
  <si>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</si>
  <si>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</si>
  <si>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</si>
  <si>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</si>
  <si>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</si>
  <si>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</si>
  <si>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</si>
  <si>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</si>
  <si>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</si>
  <si>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</si>
  <si>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</si>
  <si>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</si>
  <si>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</si>
  <si>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</si>
  <si>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</si>
  <si>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</si>
  <si>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</si>
  <si>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</si>
  <si>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</si>
  <si>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</si>
  <si>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</si>
  <si>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</si>
  <si>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</si>
  <si>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</si>
  <si>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</si>
  <si>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</si>
  <si>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</si>
  <si>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</si>
  <si>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</si>
  <si>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</si>
  <si>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</si>
  <si>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</si>
  <si>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</si>
  <si>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</si>
  <si>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</si>
  <si>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</si>
  <si>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</si>
  <si>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</si>
  <si>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</si>
  <si>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</si>
  <si>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</si>
  <si>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</si>
  <si>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</si>
  <si>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</si>
  <si>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</si>
  <si>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</si>
  <si>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</si>
  <si>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</si>
  <si>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</si>
  <si>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</si>
  <si>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</si>
  <si>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</si>
  <si>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</si>
  <si>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</si>
  <si>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</si>
  <si>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</si>
  <si>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</si>
  <si>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</si>
  <si>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</si>
  <si>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</si>
  <si>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</si>
  <si>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</si>
  <si>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</si>
  <si>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</si>
  <si>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</si>
  <si>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</si>
  <si>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</si>
  <si>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</si>
  <si>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</si>
  <si>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</si>
  <si>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</si>
  <si>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</si>
  <si>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</si>
  <si>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</si>
  <si>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</si>
  <si>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</si>
  <si>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</si>
  <si>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</si>
  <si>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</si>
  <si>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</si>
  <si>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</si>
  <si>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</si>
  <si>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</si>
  <si>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</si>
  <si>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</si>
  <si>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</si>
  <si>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</si>
  <si>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</si>
  <si>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</si>
  <si>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</si>
  <si>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</si>
  <si>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</si>
  <si>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</si>
  <si>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</si>
  <si>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</si>
  <si>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</si>
  <si>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</si>
  <si>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</si>
  <si>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</si>
  <si>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</si>
  <si>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</si>
  <si>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</si>
  <si>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</si>
  <si>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</si>
  <si>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</si>
  <si>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</si>
  <si>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</si>
  <si>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</si>
  <si>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</si>
  <si>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</si>
  <si>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</si>
  <si>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</si>
  <si>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</si>
  <si>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</si>
  <si>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</si>
  <si>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</si>
  <si>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</si>
  <si>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</si>
  <si>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</si>
  <si>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</si>
  <si>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</si>
  <si>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</si>
  <si>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</si>
  <si>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</si>
  <si>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</si>
  <si>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</si>
  <si>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</si>
  <si>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</si>
  <si>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</si>
  <si>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</si>
  <si>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</si>
  <si>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</si>
  <si>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</si>
  <si>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</si>
  <si>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</si>
  <si>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</si>
  <si>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</si>
  <si>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</si>
  <si>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</si>
  <si>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</si>
  <si>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</si>
  <si>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</si>
  <si>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</si>
  <si>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</si>
  <si>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</si>
  <si>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</si>
  <si>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</si>
  <si>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</si>
  <si>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</si>
  <si>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</si>
  <si>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</si>
  <si>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</si>
  <si>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</si>
  <si>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</si>
  <si>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</si>
  <si>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</si>
  <si>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</si>
  <si>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</si>
  <si>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</si>
  <si>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</si>
  <si>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</si>
  <si>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</si>
  <si>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</si>
  <si>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</si>
  <si>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</si>
  <si>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</si>
  <si>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</si>
  <si>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</si>
  <si>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</si>
  <si>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</si>
  <si>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</si>
  <si>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</si>
  <si>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</si>
  <si>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</si>
  <si>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</si>
  <si>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</si>
  <si>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</si>
  <si>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</si>
  <si>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</si>
  <si>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</si>
  <si>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</si>
  <si>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</si>
  <si>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</si>
  <si>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</si>
  <si>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</si>
  <si>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</si>
  <si>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</si>
  <si>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</si>
  <si>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</si>
  <si>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</si>
  <si>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</si>
  <si>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</si>
  <si>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</si>
  <si>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</si>
  <si>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</si>
  <si>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</si>
  <si>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</si>
  <si>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</si>
  <si>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</si>
  <si>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</si>
  <si>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</si>
  <si>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</si>
  <si>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</si>
  <si>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</si>
  <si>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</si>
  <si>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</si>
  <si>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</si>
  <si>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</si>
  <si>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</si>
  <si>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</si>
  <si>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</si>
  <si>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</si>
  <si>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</si>
  <si>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</si>
  <si>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</si>
  <si>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</si>
  <si>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</si>
  <si>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</si>
  <si>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</si>
  <si>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</si>
  <si>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</si>
  <si>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</si>
  <si>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</si>
  <si>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</si>
  <si>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</si>
  <si>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</si>
  <si>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</si>
  <si>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</si>
  <si>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</si>
  <si>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</si>
  <si>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</si>
  <si>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</si>
  <si>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</si>
  <si>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</si>
  <si>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</si>
  <si>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</si>
  <si>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</si>
  <si>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</si>
  <si>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</si>
  <si>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</si>
  <si>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</si>
  <si>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</si>
  <si>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</si>
  <si>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</si>
  <si>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</si>
  <si>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</si>
  <si>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</si>
  <si>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</si>
  <si>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</si>
  <si>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</si>
  <si>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</si>
  <si>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</si>
  <si>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</si>
  <si>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</si>
  <si>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</si>
  <si>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</si>
  <si>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</si>
  <si>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</si>
  <si>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</si>
  <si>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</si>
  <si>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</si>
  <si>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</si>
  <si>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</si>
  <si>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</si>
  <si>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</si>
  <si>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</si>
  <si>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</si>
  <si>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</si>
  <si>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</si>
  <si>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</si>
  <si>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</si>
  <si>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</si>
  <si>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</si>
  <si>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</si>
  <si>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</si>
  <si>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</si>
  <si>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</si>
  <si>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</si>
  <si>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</si>
  <si>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</si>
  <si>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</si>
  <si>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</si>
  <si>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</si>
  <si>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</si>
  <si>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</si>
  <si>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</si>
  <si>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</si>
  <si>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</si>
  <si>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</si>
  <si>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</si>
  <si>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</si>
  <si>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</si>
  <si>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</si>
  <si>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</si>
  <si>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</si>
  <si>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</si>
  <si>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</si>
  <si>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</si>
  <si>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</si>
  <si>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</si>
  <si>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</si>
  <si>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</si>
  <si>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</si>
  <si>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</si>
  <si>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</si>
  <si>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</si>
  <si>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</si>
  <si>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</si>
  <si>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</si>
  <si>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</si>
  <si>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</si>
  <si>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</si>
  <si>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</si>
  <si>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</si>
  <si>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</si>
  <si>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</si>
  <si>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</si>
  <si>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</si>
  <si>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</si>
  <si>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</si>
  <si>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</si>
  <si>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</si>
  <si>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</si>
  <si>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</si>
  <si>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</si>
  <si>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</si>
  <si>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</si>
  <si>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</si>
  <si>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</si>
  <si>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</si>
  <si>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</si>
  <si>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</si>
  <si>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</si>
  <si>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</si>
  <si>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</si>
  <si>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</si>
  <si>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</si>
  <si>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</si>
  <si>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</si>
  <si>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</si>
  <si>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</si>
  <si>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</si>
  <si>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</si>
  <si>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</si>
  <si>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</si>
  <si>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</si>
  <si>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</si>
  <si>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</si>
  <si>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</si>
  <si>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</si>
  <si>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</si>
  <si>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</si>
  <si>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</si>
  <si>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</si>
  <si>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</si>
  <si>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</si>
  <si>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</si>
  <si>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</si>
  <si>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</si>
  <si>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</si>
  <si>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</si>
  <si>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</si>
  <si>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</si>
  <si>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</si>
  <si>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</si>
  <si>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</si>
  <si>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</si>
  <si>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</si>
  <si>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</si>
  <si>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</si>
  <si>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</si>
  <si>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</si>
  <si>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</si>
  <si>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</si>
  <si>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</si>
  <si>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</si>
  <si>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</si>
  <si>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</si>
  <si>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</si>
  <si>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</si>
  <si>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</si>
  <si>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</si>
  <si>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</si>
  <si>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</si>
  <si>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</si>
  <si>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</si>
  <si>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</si>
  <si>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</si>
  <si>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</si>
  <si>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</si>
  <si>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</si>
  <si>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</si>
  <si>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</si>
  <si>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</si>
  <si>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</si>
  <si>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</si>
  <si>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</si>
  <si>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</si>
  <si>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</si>
  <si>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</si>
  <si>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</si>
  <si>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</si>
  <si>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</si>
  <si>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</si>
  <si>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</si>
  <si>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</si>
  <si>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</si>
  <si>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</si>
  <si>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</si>
  <si>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</si>
  <si>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</si>
  <si>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</si>
  <si>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</si>
  <si>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</si>
  <si>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</si>
  <si>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</si>
  <si>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</si>
  <si>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</si>
  <si>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</si>
  <si>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</si>
  <si>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</si>
  <si>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</si>
  <si>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</si>
  <si>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</si>
  <si>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</si>
  <si>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</si>
  <si>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</si>
  <si>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</si>
  <si>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</si>
  <si>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</si>
  <si>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</si>
  <si>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</si>
  <si>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</si>
  <si>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</si>
  <si>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</si>
  <si>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</si>
  <si>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</si>
  <si>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</si>
  <si>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</si>
  <si>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</si>
  <si>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</si>
  <si>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</si>
  <si>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</si>
  <si>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</si>
  <si>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</si>
  <si>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</si>
  <si>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</si>
  <si>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</si>
  <si>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</si>
  <si>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</si>
  <si>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</si>
  <si>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</si>
  <si>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</si>
  <si>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</si>
  <si>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</si>
  <si>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</si>
  <si>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</si>
  <si>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</si>
  <si>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</si>
  <si>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</si>
  <si>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</si>
  <si>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</si>
  <si>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</si>
  <si>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</si>
  <si>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</si>
  <si>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</si>
  <si>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</si>
  <si>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</si>
  <si>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</si>
  <si>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</si>
  <si>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</si>
  <si>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</si>
  <si>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</si>
  <si>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</si>
  <si>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</si>
  <si>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</si>
  <si>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</si>
  <si>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</si>
  <si>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</si>
  <si>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</si>
  <si>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</si>
  <si>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</si>
  <si>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</si>
  <si>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</si>
  <si>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</si>
  <si>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</si>
  <si>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</si>
  <si>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</si>
  <si>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</si>
  <si>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</si>
  <si>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</si>
  <si>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</si>
  <si>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</si>
  <si>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</si>
  <si>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</si>
  <si>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</si>
  <si>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</si>
  <si>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</si>
  <si>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</si>
  <si>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</si>
  <si>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</si>
  <si>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</si>
  <si>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</si>
  <si>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</si>
  <si>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</si>
  <si>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</si>
  <si>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</si>
  <si>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</si>
  <si>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</si>
  <si>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</si>
  <si>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</si>
  <si>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</si>
  <si>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</si>
  <si>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</si>
  <si>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</si>
  <si>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</si>
  <si>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</si>
  <si>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</si>
  <si>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</si>
  <si>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</si>
  <si>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</si>
  <si>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</si>
  <si>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</si>
  <si>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</si>
  <si>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</si>
  <si>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</si>
  <si>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</si>
  <si>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</si>
  <si>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</si>
  <si>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</si>
  <si>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</si>
  <si>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</si>
  <si>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</si>
  <si>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</si>
  <si>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</si>
  <si>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</si>
  <si>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</si>
  <si>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</si>
  <si>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</si>
  <si>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</si>
  <si>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</si>
  <si>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</si>
  <si>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</si>
  <si>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</si>
  <si>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</si>
  <si>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</si>
  <si>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</si>
  <si>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</si>
  <si>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</si>
  <si>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</si>
  <si>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</si>
  <si>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</si>
  <si>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</si>
  <si>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</si>
  <si>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</si>
  <si>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</si>
  <si>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</si>
  <si>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</si>
  <si>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</si>
  <si>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</si>
  <si>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</si>
  <si>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</si>
  <si>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</si>
  <si>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</si>
  <si>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</si>
  <si>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</si>
  <si>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</si>
  <si>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</si>
  <si>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</si>
  <si>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</si>
  <si>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</si>
  <si>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</si>
  <si>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</si>
  <si>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</si>
  <si>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</si>
  <si>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</si>
  <si>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</si>
  <si>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</si>
  <si>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</si>
  <si>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</si>
  <si>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</si>
  <si>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</si>
  <si>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</si>
  <si>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</si>
  <si>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</si>
  <si>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</si>
  <si>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</si>
  <si>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</si>
  <si>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</si>
  <si>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</si>
  <si>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</si>
  <si>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</si>
  <si>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</si>
  <si>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</si>
  <si>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</si>
  <si>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</si>
  <si>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</si>
  <si>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</si>
  <si>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</si>
  <si>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</si>
  <si>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</si>
  <si>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</si>
  <si>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</si>
  <si>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</si>
  <si>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</si>
  <si>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</si>
  <si>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</si>
  <si>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</si>
  <si>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</si>
  <si>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</si>
  <si>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</si>
  <si>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</si>
  <si>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</si>
  <si>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</si>
  <si>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</si>
  <si>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</si>
  <si>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</si>
  <si>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</si>
  <si>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</si>
  <si>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</si>
  <si>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</si>
  <si>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</si>
  <si>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</si>
  <si>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</si>
  <si>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</si>
  <si>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</si>
  <si>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</si>
  <si>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</si>
  <si>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</si>
  <si>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</si>
  <si>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</si>
  <si>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</si>
  <si>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</si>
  <si>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</si>
  <si>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</si>
  <si>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</si>
  <si>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</si>
  <si>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</si>
  <si>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</si>
  <si>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</si>
  <si>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</si>
  <si>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</si>
  <si>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</si>
  <si>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</si>
  <si>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</si>
  <si>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</si>
  <si>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</si>
  <si>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</si>
  <si>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</si>
  <si>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</si>
  <si>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</si>
  <si>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</si>
  <si>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</si>
  <si>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</si>
  <si>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</si>
  <si>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</si>
  <si>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</si>
  <si>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</si>
  <si>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</si>
  <si>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</si>
  <si>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</si>
  <si>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</si>
  <si>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</si>
  <si>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</si>
  <si>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</si>
  <si>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</si>
  <si>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</si>
  <si>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</si>
  <si>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</si>
  <si>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</si>
  <si>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</si>
  <si>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</si>
  <si>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</si>
  <si>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</si>
  <si>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</si>
  <si>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</si>
  <si>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</si>
  <si>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</si>
  <si>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</si>
  <si>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</si>
  <si>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</si>
  <si>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</si>
  <si>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</si>
  <si>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</si>
  <si>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</si>
  <si>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</si>
  <si>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</si>
  <si>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</si>
  <si>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</si>
  <si>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</si>
  <si>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</si>
  <si>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</si>
  <si>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</si>
  <si>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</si>
  <si>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</si>
  <si>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</si>
  <si>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</si>
  <si>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</si>
  <si>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</si>
  <si>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</si>
  <si>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</si>
  <si>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</si>
  <si>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</si>
  <si>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</si>
  <si>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</si>
  <si>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</si>
  <si>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</si>
  <si>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</si>
  <si>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</si>
  <si>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</si>
  <si>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</si>
  <si>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</si>
  <si>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</si>
  <si>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</si>
  <si>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</si>
  <si>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</si>
  <si>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</si>
  <si>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</si>
  <si>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</si>
  <si>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</si>
  <si>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</si>
  <si>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</si>
  <si>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</si>
  <si>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</si>
  <si>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</si>
  <si>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</si>
  <si>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</si>
  <si>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</si>
  <si>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</si>
  <si>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</si>
  <si>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</si>
  <si>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</si>
  <si>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</si>
  <si>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</si>
  <si>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</si>
  <si>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</si>
  <si>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</si>
  <si>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</si>
  <si>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</si>
  <si>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</si>
  <si>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</si>
  <si>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</si>
  <si>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</si>
  <si>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</si>
  <si>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</si>
  <si>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</si>
  <si>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</si>
  <si>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</si>
  <si>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</si>
  <si>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</si>
  <si>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</si>
  <si>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</si>
  <si>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</si>
  <si>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</si>
  <si>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</si>
  <si>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</si>
  <si>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</si>
  <si>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</si>
  <si>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</si>
  <si>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</si>
  <si>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</si>
  <si>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</si>
  <si>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</si>
  <si>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</si>
  <si>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</si>
  <si>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</si>
  <si>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</si>
  <si>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</si>
  <si>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</si>
  <si>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</si>
  <si>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</si>
  <si>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</si>
  <si>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</si>
  <si>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</si>
  <si>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</si>
  <si>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</si>
  <si>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</si>
  <si>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</si>
  <si>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</si>
  <si>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</si>
  <si>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</si>
  <si>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</si>
  <si>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</si>
  <si>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</si>
  <si>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</si>
  <si>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</si>
  <si>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</si>
  <si>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</si>
  <si>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</si>
  <si>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</si>
  <si>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</si>
  <si>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</si>
  <si>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</si>
  <si>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</si>
  <si>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</si>
  <si>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</si>
  <si>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</si>
  <si>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</si>
  <si>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</si>
  <si>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</si>
  <si>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</si>
  <si>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</si>
  <si>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</si>
  <si>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</si>
  <si>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</si>
  <si>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</si>
  <si>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</si>
  <si>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</si>
  <si>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</si>
  <si>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</si>
  <si>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</si>
  <si>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</si>
  <si>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</si>
  <si>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</si>
  <si>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</si>
  <si>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</si>
  <si>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</si>
  <si>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</si>
  <si>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</si>
  <si>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</si>
  <si>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</si>
  <si>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</si>
  <si>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</si>
  <si>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</si>
  <si>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</si>
  <si>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</si>
  <si>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</si>
  <si>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</si>
  <si>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</si>
  <si>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</si>
  <si>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</si>
  <si>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</si>
  <si>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</si>
  <si>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</si>
  <si>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</si>
  <si>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</si>
  <si>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</si>
  <si>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</si>
  <si>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</si>
  <si>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</si>
  <si>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</si>
  <si>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</si>
  <si>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</si>
  <si>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</si>
  <si>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</si>
  <si>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</si>
  <si>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</si>
  <si>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</si>
  <si>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</si>
  <si>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</si>
  <si>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</si>
  <si>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</si>
  <si>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</si>
  <si>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</si>
  <si>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</si>
  <si>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</si>
  <si>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</si>
  <si>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</si>
  <si>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</si>
  <si>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</si>
  <si>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</si>
  <si>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</si>
  <si>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</si>
  <si>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</si>
  <si>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</si>
  <si>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</si>
  <si>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</si>
  <si>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</si>
  <si>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</si>
  <si>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</si>
  <si>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</si>
  <si>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</si>
  <si>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</si>
  <si>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</si>
  <si>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</si>
  <si>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</si>
  <si>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</si>
  <si>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</si>
  <si>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</si>
  <si>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</si>
  <si>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</si>
  <si>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</si>
  <si>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</si>
  <si>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</si>
  <si>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</si>
  <si>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</si>
  <si>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</si>
  <si>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</si>
  <si>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</si>
  <si>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</si>
  <si>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</si>
  <si>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</si>
  <si>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</si>
  <si>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</si>
  <si>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</si>
  <si>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</si>
  <si>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</si>
  <si>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</si>
  <si>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</si>
  <si>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</si>
  <si>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</si>
  <si>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</si>
  <si>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</si>
  <si>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</si>
  <si>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</si>
  <si>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</si>
  <si>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</si>
  <si>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</si>
  <si>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</si>
  <si>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</si>
  <si>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</si>
  <si>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</si>
  <si>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</si>
  <si>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</si>
  <si>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</si>
  <si>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</si>
  <si>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</si>
  <si>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</si>
  <si>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</si>
  <si>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</si>
  <si>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</si>
  <si>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</si>
  <si>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</si>
  <si>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</si>
  <si>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</si>
  <si>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</si>
  <si>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</si>
  <si>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</si>
  <si>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</si>
  <si>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</si>
  <si>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</si>
  <si>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</si>
  <si>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</si>
  <si>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</si>
  <si>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</si>
  <si>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</si>
  <si>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</si>
  <si>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</si>
  <si>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</si>
  <si>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</si>
  <si>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</si>
  <si>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</si>
  <si>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</si>
  <si>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</si>
  <si>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</si>
  <si>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</si>
  <si>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</si>
  <si>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</si>
  <si>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</si>
  <si>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</si>
  <si>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</si>
  <si>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</si>
  <si>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</si>
  <si>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</si>
  <si>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</si>
  <si>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</si>
  <si>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</si>
  <si>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</si>
  <si>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</si>
  <si>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</si>
  <si>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</si>
  <si>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</si>
  <si>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</si>
  <si>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</si>
  <si>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</si>
  <si>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</si>
  <si>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</si>
  <si>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</si>
  <si>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</si>
  <si>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</si>
  <si>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</si>
  <si>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</si>
  <si>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</si>
  <si>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</si>
  <si>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</si>
  <si>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</si>
  <si>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</si>
  <si>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</si>
  <si>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</si>
  <si>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</si>
  <si>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</si>
  <si>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</si>
  <si>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</si>
  <si>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</si>
  <si>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</si>
  <si>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</si>
  <si>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</si>
  <si>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</si>
  <si>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</si>
  <si>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</si>
  <si>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</si>
  <si>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</si>
  <si>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</si>
  <si>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</si>
  <si>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</si>
  <si>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</si>
  <si>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</si>
  <si>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</si>
  <si>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</si>
  <si>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</si>
  <si>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</si>
  <si>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</si>
  <si>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</si>
  <si>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</si>
  <si>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</si>
  <si>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</si>
  <si>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</si>
  <si>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</si>
  <si>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</si>
  <si>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</si>
  <si>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</si>
  <si>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</si>
  <si>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</si>
  <si>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</si>
  <si>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</si>
  <si>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</si>
  <si>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</si>
  <si>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</si>
  <si>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</si>
  <si>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</si>
  <si>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</si>
  <si>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</si>
  <si>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</si>
  <si>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</si>
  <si>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</si>
  <si>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</si>
  <si>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</si>
  <si>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</si>
  <si>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</si>
  <si>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</si>
  <si>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</si>
  <si>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</si>
  <si>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</si>
  <si>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</si>
  <si>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</si>
  <si>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</si>
  <si>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</si>
  <si>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</si>
  <si>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</si>
  <si>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</si>
  <si>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</si>
  <si>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</si>
  <si>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</si>
  <si>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</si>
  <si>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</si>
  <si>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</si>
  <si>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</si>
  <si>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</si>
  <si>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</si>
  <si>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</si>
  <si>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</si>
  <si>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</si>
  <si>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</si>
  <si>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</si>
  <si>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</si>
  <si>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</si>
  <si>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</si>
  <si>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</si>
  <si>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</si>
  <si>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</si>
  <si>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</si>
  <si>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</si>
  <si>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</si>
  <si>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</si>
  <si>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</si>
  <si>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</si>
  <si>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</si>
  <si>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</si>
  <si>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</si>
  <si>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</si>
  <si>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</si>
  <si>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</si>
  <si>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</si>
  <si>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</si>
  <si>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</si>
  <si>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</si>
  <si>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</si>
  <si>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</si>
  <si>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</si>
  <si>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</si>
  <si>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</si>
  <si>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</si>
  <si>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</si>
  <si>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</si>
  <si>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</si>
  <si>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</si>
  <si>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</si>
  <si>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</si>
  <si>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</si>
  <si>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</si>
  <si>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</si>
  <si>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</si>
  <si>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</si>
  <si>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</si>
  <si>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</si>
  <si>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</si>
  <si>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</si>
  <si>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</si>
  <si>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</si>
  <si>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</si>
  <si>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</si>
  <si>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</si>
  <si>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</si>
  <si>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</si>
  <si>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</si>
  <si>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</si>
  <si>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</si>
  <si>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</si>
  <si>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</si>
  <si>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</si>
  <si>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</si>
  <si>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</si>
  <si>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</si>
  <si>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</si>
  <si>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</si>
  <si>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</si>
  <si>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</si>
  <si>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</si>
  <si>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</si>
  <si>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</si>
  <si>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</si>
  <si>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</si>
  <si>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</si>
  <si>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</si>
  <si>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</si>
  <si>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</si>
  <si>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</si>
  <si>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</si>
  <si>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</si>
  <si>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</si>
  <si>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</si>
  <si>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</si>
  <si>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</si>
  <si>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</si>
  <si>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</si>
  <si>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</si>
  <si>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</si>
  <si>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</si>
  <si>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</si>
  <si>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</si>
  <si>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</si>
  <si>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</si>
  <si>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</si>
  <si>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</si>
  <si>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</si>
  <si>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</si>
  <si>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</si>
  <si>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</si>
  <si>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</si>
  <si>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</si>
  <si>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</si>
  <si>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</si>
  <si>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</si>
  <si>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</si>
  <si>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</si>
  <si>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</si>
  <si>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</si>
  <si>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</si>
  <si>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</si>
  <si>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</si>
  <si>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</si>
  <si>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</si>
  <si>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</si>
  <si>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</si>
  <si>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</si>
  <si>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</si>
  <si>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</si>
  <si>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</si>
  <si>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</si>
  <si>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</si>
  <si>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</si>
  <si>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</si>
  <si>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</si>
  <si>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</si>
  <si>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</si>
  <si>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</si>
  <si>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</si>
  <si>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</si>
  <si>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</si>
  <si>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</si>
  <si>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</si>
  <si>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</si>
  <si>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</si>
  <si>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</si>
  <si>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</si>
  <si>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</si>
  <si>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</si>
  <si>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</si>
  <si>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</si>
  <si>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</si>
  <si>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</si>
  <si>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</si>
  <si>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</si>
  <si>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</si>
  <si>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</si>
  <si>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</si>
  <si>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</si>
  <si>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</si>
  <si>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</si>
  <si>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</si>
  <si>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</si>
  <si>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</si>
  <si>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</si>
  <si>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</si>
  <si>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</si>
  <si>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</si>
  <si>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</si>
  <si>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</si>
  <si>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</si>
  <si>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</si>
  <si>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</si>
  <si>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</si>
  <si>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</si>
  <si>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</si>
  <si>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</si>
  <si>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</si>
  <si>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</si>
  <si>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</si>
  <si>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</si>
  <si>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</si>
  <si>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</si>
  <si>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</si>
  <si>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</si>
  <si>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</si>
  <si>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</si>
  <si>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</si>
  <si>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</si>
  <si>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</si>
  <si>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</si>
  <si>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</si>
  <si>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</si>
  <si>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</si>
  <si>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</si>
  <si>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</si>
  <si>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</si>
  <si>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</si>
  <si>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</si>
  <si>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</si>
  <si>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</si>
  <si>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</si>
  <si>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</si>
  <si>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</si>
  <si>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</si>
  <si>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</si>
  <si>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</si>
  <si>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</si>
  <si>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</si>
  <si>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</si>
  <si>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</si>
  <si>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</si>
  <si>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</si>
  <si>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</si>
  <si>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</si>
  <si>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</si>
  <si>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</si>
  <si>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</si>
  <si>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</si>
  <si>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</si>
  <si>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</si>
  <si>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</si>
  <si>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</si>
  <si>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</si>
  <si>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</si>
  <si>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</si>
  <si>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</si>
  <si>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</si>
  <si>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</si>
  <si>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</si>
  <si>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</si>
  <si>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</si>
  <si>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</si>
  <si>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</si>
  <si>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</si>
  <si>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</si>
  <si>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</si>
  <si>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</si>
  <si>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</si>
  <si>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</si>
  <si>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</si>
  <si>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</si>
  <si>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</si>
  <si>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</si>
  <si>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</si>
  <si>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</si>
  <si>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</si>
  <si>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</si>
  <si>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</si>
  <si>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</si>
  <si>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</si>
  <si>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</si>
  <si>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</si>
  <si>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</si>
  <si>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</si>
  <si>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</si>
  <si>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</si>
  <si>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</si>
  <si>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</si>
  <si>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</si>
  <si>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</si>
  <si>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</si>
  <si>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</si>
  <si>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</si>
  <si>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</si>
  <si>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</si>
  <si>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</si>
  <si>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</si>
  <si>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</si>
  <si>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</si>
  <si>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</si>
  <si>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</si>
  <si>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</si>
  <si>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</si>
  <si>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</si>
  <si>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</si>
  <si>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</si>
  <si>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</si>
  <si>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</si>
  <si>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</si>
  <si>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</si>
  <si>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</si>
  <si>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</si>
  <si>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</si>
  <si>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</si>
  <si>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</si>
  <si>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</si>
  <si>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</si>
  <si>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</si>
  <si>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</si>
  <si>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</si>
  <si>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</si>
  <si>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</si>
  <si>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</si>
  <si>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</si>
  <si>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</si>
  <si>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</si>
  <si>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</si>
  <si>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</si>
  <si>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</si>
  <si>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</si>
  <si>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</si>
  <si>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</si>
  <si>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</si>
  <si>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</si>
  <si>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</si>
  <si>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</si>
  <si>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</si>
  <si>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</si>
  <si>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</si>
  <si>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</si>
  <si>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</si>
  <si>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</si>
  <si>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</si>
  <si>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</si>
  <si>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</si>
  <si>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</si>
  <si>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</si>
  <si>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</si>
  <si>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</si>
  <si>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</si>
  <si>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</si>
  <si>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</si>
  <si>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</si>
  <si>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</si>
  <si>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</si>
  <si>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</si>
  <si>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</si>
  <si>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</si>
  <si>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</si>
  <si>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</si>
  <si>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</si>
  <si>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</si>
  <si>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</si>
  <si>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</si>
  <si>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</si>
  <si>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</si>
  <si>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</si>
  <si>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</si>
  <si>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</si>
  <si>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</si>
  <si>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</si>
  <si>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</si>
  <si>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</si>
  <si>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</si>
  <si>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</si>
  <si>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</si>
  <si>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</si>
  <si>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</si>
  <si>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</si>
  <si>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</si>
  <si>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</si>
  <si>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</si>
  <si>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</si>
  <si>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</si>
  <si>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</si>
  <si>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</si>
  <si>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</si>
  <si>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</si>
  <si>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</si>
  <si>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</si>
  <si>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</si>
  <si>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</si>
  <si>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</si>
  <si>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</si>
  <si>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</si>
  <si>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</si>
  <si>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</si>
  <si>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</si>
  <si>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</si>
  <si>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</si>
  <si>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</si>
  <si>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</si>
  <si>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</si>
  <si>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</si>
  <si>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</si>
  <si>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</si>
  <si>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</si>
  <si>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</si>
  <si>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</si>
  <si>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</si>
  <si>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</si>
  <si>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</si>
  <si>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</si>
  <si>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</si>
  <si>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</si>
  <si>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</si>
  <si>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</si>
  <si>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</si>
  <si>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</si>
  <si>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</si>
  <si>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</si>
  <si>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</si>
  <si>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</si>
  <si>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</si>
  <si>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</si>
  <si>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</si>
  <si>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</si>
  <si>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</si>
  <si>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</si>
  <si>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</si>
  <si>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</si>
  <si>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</si>
  <si>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</si>
  <si>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</si>
  <si>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</si>
  <si>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</si>
  <si>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</si>
  <si>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</si>
  <si>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</si>
  <si>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</si>
  <si>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</si>
  <si>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</si>
  <si>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</si>
  <si>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</si>
  <si>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</si>
  <si>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</si>
  <si>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</si>
  <si>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</si>
  <si>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</si>
  <si>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</si>
  <si>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</si>
  <si>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</si>
  <si>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</si>
  <si>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</si>
  <si>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</si>
  <si>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</si>
  <si>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</si>
  <si>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</si>
  <si>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</si>
  <si>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</si>
  <si>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</si>
  <si>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</si>
  <si>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</si>
  <si>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</si>
  <si>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</si>
  <si>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</si>
  <si>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</si>
  <si>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</si>
  <si>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</si>
  <si>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</si>
  <si>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</si>
  <si>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</si>
  <si>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</si>
  <si>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</si>
  <si>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</si>
  <si>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</si>
  <si>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</si>
  <si>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</si>
  <si>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</si>
  <si>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</si>
  <si>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</si>
  <si>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</si>
  <si>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</si>
  <si>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</si>
  <si>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</si>
  <si>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</si>
  <si>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</si>
  <si>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</si>
  <si>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</si>
  <si>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</si>
  <si>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</si>
  <si>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</si>
  <si>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</si>
  <si>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</si>
  <si>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</si>
  <si>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</si>
  <si>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</si>
  <si>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</si>
  <si>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</si>
  <si>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</si>
  <si>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</si>
  <si>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</si>
  <si>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</si>
  <si>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</si>
  <si>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</si>
  <si>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</si>
  <si>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</si>
  <si>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</si>
  <si>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</si>
  <si>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</si>
  <si>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</si>
  <si>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</si>
  <si>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</si>
  <si>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</si>
  <si>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</si>
  <si>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</si>
  <si>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</si>
  <si>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</si>
  <si>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</si>
  <si>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</si>
  <si>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</si>
  <si>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</si>
  <si>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</si>
  <si>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</si>
  <si>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</si>
  <si>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</si>
  <si>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</si>
  <si>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</si>
  <si>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</si>
  <si>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</si>
  <si>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</si>
  <si>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</si>
  <si>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</si>
  <si>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</si>
  <si>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</si>
  <si>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</si>
  <si>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</si>
  <si>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</si>
  <si>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</si>
  <si>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</si>
  <si>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</si>
  <si>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</si>
  <si>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</si>
  <si>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</si>
  <si>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</si>
  <si>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</si>
  <si>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</si>
  <si>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</si>
  <si>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</si>
  <si>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</si>
  <si>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</si>
  <si>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</si>
  <si>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</si>
  <si>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</si>
  <si>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</si>
  <si>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</si>
  <si>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</si>
  <si>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</si>
  <si>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</si>
  <si>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</si>
  <si>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</si>
  <si>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</si>
  <si>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</si>
  <si>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</si>
  <si>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</si>
  <si>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</si>
  <si>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</si>
  <si>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</si>
  <si>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</si>
  <si>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</si>
  <si>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</si>
  <si>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</si>
  <si>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</si>
  <si>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</si>
  <si>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</si>
  <si>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</si>
  <si>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</si>
  <si>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</si>
  <si>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</si>
  <si>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</si>
  <si>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</si>
  <si>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</si>
  <si>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</si>
  <si>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</si>
  <si>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</si>
  <si>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</si>
  <si>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</si>
  <si>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</si>
  <si>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</si>
  <si>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</si>
  <si>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</si>
  <si>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</si>
  <si>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</si>
  <si>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</si>
  <si>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</si>
  <si>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</si>
  <si>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</si>
  <si>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</si>
  <si>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</si>
  <si>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</si>
  <si>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</si>
  <si>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</si>
  <si>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</si>
  <si>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</si>
  <si>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</si>
  <si>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</si>
  <si>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</si>
  <si>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</si>
  <si>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</si>
  <si>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</si>
  <si>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</si>
  <si>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</si>
  <si>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</si>
  <si>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</si>
  <si>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</si>
  <si>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</si>
  <si>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</si>
  <si>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</si>
  <si>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</si>
  <si>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</si>
  <si>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</si>
  <si>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</si>
  <si>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</si>
  <si>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</si>
  <si>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</si>
  <si>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</si>
  <si>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</si>
  <si>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</si>
  <si>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</si>
  <si>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</si>
  <si>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</si>
  <si>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</si>
  <si>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</si>
  <si>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</si>
  <si>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</si>
  <si>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</si>
  <si>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</si>
  <si>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</si>
  <si>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</si>
  <si>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</si>
  <si>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</si>
  <si>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</si>
  <si>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</si>
  <si>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</si>
  <si>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</si>
  <si>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</si>
  <si>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</si>
  <si>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</si>
  <si>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</si>
  <si>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</si>
  <si>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</si>
  <si>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</si>
  <si>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</si>
  <si>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</si>
  <si>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</si>
  <si>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</si>
  <si>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</si>
  <si>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</si>
  <si>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</si>
  <si>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</si>
  <si>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</si>
  <si>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</si>
  <si>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</si>
  <si>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</si>
  <si>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</si>
  <si>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</si>
  <si>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</si>
  <si>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</si>
  <si>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</si>
  <si>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</si>
  <si>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</si>
  <si>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</si>
  <si>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</si>
  <si>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</si>
  <si>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</si>
  <si>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</si>
  <si>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</si>
  <si>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</si>
  <si>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</si>
  <si>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</si>
  <si>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</si>
  <si>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</si>
  <si>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</si>
  <si>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</si>
  <si>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</si>
  <si>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</si>
  <si>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</si>
  <si>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</si>
  <si>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</si>
  <si>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</si>
  <si>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</si>
  <si>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</si>
  <si>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</si>
  <si>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</si>
  <si>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</si>
  <si>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</si>
  <si>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</si>
  <si>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</si>
  <si>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</si>
  <si>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</si>
  <si>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</si>
  <si>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</si>
  <si>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</si>
  <si>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</si>
  <si>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</si>
  <si>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</si>
  <si>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</si>
  <si>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</si>
  <si>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</si>
  <si>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</si>
  <si>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</si>
  <si>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</si>
  <si>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</si>
  <si>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</si>
  <si>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</si>
  <si>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</si>
  <si>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</si>
  <si>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</si>
  <si>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</si>
  <si>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</si>
  <si>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</si>
  <si>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</si>
  <si>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</si>
  <si>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</si>
  <si>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</si>
  <si>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</si>
  <si>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</si>
  <si>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</si>
  <si>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</si>
  <si>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</si>
  <si>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</si>
  <si>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</si>
  <si>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</si>
  <si>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</si>
  <si>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</si>
  <si>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</si>
  <si>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</si>
  <si>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</si>
  <si>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</si>
  <si>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</si>
  <si>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</si>
  <si>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</si>
  <si>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</si>
  <si>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</si>
  <si>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</si>
  <si>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</si>
  <si>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</si>
  <si>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</si>
  <si>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</si>
  <si>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</si>
  <si>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</si>
  <si>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</si>
  <si>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</si>
  <si>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</si>
  <si>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</si>
  <si>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</si>
  <si>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</si>
  <si>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</si>
  <si>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</si>
  <si>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</si>
  <si>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</si>
  <si>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</si>
  <si>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</si>
  <si>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</si>
  <si>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</si>
  <si>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</si>
  <si>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</si>
  <si>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</si>
  <si>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</si>
  <si>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</si>
  <si>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</si>
  <si>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</si>
  <si>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</si>
  <si>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</si>
  <si>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</si>
  <si>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</si>
  <si>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</si>
  <si>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</si>
  <si>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</si>
  <si>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</si>
  <si>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</si>
  <si>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</si>
  <si>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</si>
  <si>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</si>
  <si>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</si>
  <si>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</si>
  <si>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</si>
  <si>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</si>
  <si>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</si>
  <si>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</si>
  <si>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</si>
  <si>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</si>
  <si>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</si>
  <si>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</si>
  <si>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</si>
  <si>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</si>
  <si>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</si>
  <si>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</si>
  <si>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</si>
  <si>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</si>
  <si>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</si>
  <si>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</si>
  <si>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</si>
  <si>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</si>
  <si>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</si>
  <si>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</si>
  <si>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</si>
  <si>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</si>
  <si>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</si>
  <si>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</si>
  <si>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</si>
  <si>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</si>
  <si>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</si>
  <si>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</si>
  <si>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</si>
  <si>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</si>
  <si>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</si>
  <si>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</si>
  <si>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</si>
  <si>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</si>
  <si>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</si>
  <si>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</si>
  <si>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</si>
  <si>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</si>
  <si>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</si>
  <si>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</si>
  <si>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</si>
  <si>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</si>
  <si>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</si>
  <si>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</si>
  <si>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</si>
  <si>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</si>
  <si>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</si>
  <si>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</si>
  <si>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</si>
  <si>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</si>
  <si>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</si>
  <si>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</si>
  <si>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</si>
  <si>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</si>
  <si>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</si>
  <si>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</si>
  <si>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</si>
  <si>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</si>
  <si>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</si>
  <si>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</si>
  <si>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</si>
  <si>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</si>
  <si>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</si>
  <si>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</si>
  <si>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</si>
  <si>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</si>
  <si>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</si>
  <si>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</si>
  <si>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</si>
  <si>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</si>
  <si>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</si>
  <si>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</si>
  <si>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</si>
  <si>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</si>
  <si>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</si>
  <si>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</si>
  <si>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</si>
  <si>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</si>
  <si>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</si>
  <si>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</si>
  <si>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</si>
  <si>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</si>
  <si>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</si>
  <si>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</si>
  <si>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</si>
  <si>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</si>
  <si>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</si>
  <si>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</si>
  <si>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</si>
  <si>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</si>
  <si>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</si>
  <si>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</si>
  <si>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</si>
  <si>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</si>
  <si>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</si>
  <si>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</si>
  <si>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</si>
  <si>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</si>
  <si>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</si>
  <si>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</si>
  <si>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</si>
  <si>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</si>
  <si>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</si>
  <si>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</si>
  <si>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</si>
  <si>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</si>
  <si>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</si>
  <si>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</si>
  <si>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</si>
  <si>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</si>
  <si>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</si>
  <si>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</si>
  <si>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</si>
  <si>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</si>
  <si>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</si>
  <si>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</si>
  <si>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</si>
  <si>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</si>
  <si>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</si>
  <si>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</si>
  <si>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</si>
  <si>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</si>
  <si>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</si>
  <si>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</si>
  <si>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</si>
  <si>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</si>
  <si>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</si>
  <si>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</si>
  <si>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</si>
  <si>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</si>
  <si>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</si>
  <si>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</si>
  <si>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</si>
  <si>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</si>
  <si>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</si>
  <si>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</si>
  <si>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</si>
  <si>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</si>
  <si>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</si>
  <si>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</si>
  <si>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</si>
  <si>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</si>
  <si>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</si>
  <si>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</si>
  <si>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</si>
  <si>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</si>
  <si>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</si>
  <si>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</si>
  <si>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</si>
  <si>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</si>
  <si>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</si>
  <si>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</si>
  <si>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</si>
  <si>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</si>
  <si>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</si>
  <si>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</si>
  <si>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</si>
  <si>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</si>
  <si>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</si>
  <si>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</si>
  <si>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</si>
  <si>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</si>
  <si>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</si>
  <si>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</si>
  <si>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</si>
  <si>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</si>
  <si>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</si>
  <si>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</si>
  <si>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</si>
  <si>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</si>
  <si>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</si>
  <si>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</si>
  <si>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</si>
  <si>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</si>
  <si>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</si>
  <si>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</si>
  <si>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</si>
  <si>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</si>
  <si>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</si>
  <si>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</si>
  <si>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</si>
  <si>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</si>
  <si>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</si>
  <si>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</si>
  <si>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</si>
  <si>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</si>
  <si>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</si>
  <si>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</si>
  <si>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</si>
  <si>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</si>
  <si>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</si>
  <si>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</si>
  <si>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</si>
  <si>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</si>
  <si>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</si>
  <si>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</si>
  <si>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</si>
  <si>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</si>
  <si>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</si>
  <si>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</si>
  <si>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</si>
  <si>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</si>
  <si>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</si>
  <si>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</si>
  <si>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</si>
  <si>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</si>
  <si>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</si>
  <si>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</si>
  <si>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</si>
  <si>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</si>
  <si>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</si>
  <si>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</si>
  <si>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</si>
  <si>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</si>
  <si>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</si>
  <si>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</si>
  <si>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</si>
  <si>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</si>
  <si>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</si>
  <si>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</si>
  <si>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</si>
  <si>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</si>
  <si>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</si>
  <si>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</si>
  <si>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</si>
  <si>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</si>
  <si>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</si>
  <si>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</si>
  <si>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</si>
  <si>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</si>
  <si>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</si>
  <si>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</si>
  <si>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</si>
  <si>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</si>
  <si>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</si>
  <si>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</si>
  <si>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</si>
  <si>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</si>
  <si>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</si>
  <si>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</si>
  <si>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</si>
  <si>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</si>
  <si>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</si>
  <si>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</si>
  <si>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</si>
  <si>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</si>
  <si>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</si>
  <si>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</si>
  <si>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</si>
  <si>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</si>
  <si>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</si>
  <si>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</si>
  <si>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</si>
  <si>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</si>
  <si>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</si>
  <si>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</si>
  <si>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</si>
  <si>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</si>
  <si>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</si>
  <si>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</si>
  <si>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</si>
  <si>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</si>
  <si>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</si>
  <si>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</si>
  <si>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</si>
  <si>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</si>
  <si>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</si>
  <si>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</si>
  <si>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</si>
  <si>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</si>
  <si>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</si>
  <si>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</si>
  <si>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</si>
  <si>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</si>
  <si>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</si>
  <si>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</si>
  <si>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</si>
  <si>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</si>
  <si>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</si>
  <si>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</si>
  <si>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</si>
  <si>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</si>
  <si>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</si>
  <si>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</si>
  <si>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</si>
  <si>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</si>
  <si>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</si>
  <si>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</si>
  <si>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</si>
  <si>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</si>
  <si>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</si>
  <si>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</si>
  <si>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</si>
  <si>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</si>
  <si>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</si>
  <si>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</si>
  <si>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</si>
  <si>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</si>
  <si>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</si>
  <si>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</si>
  <si>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</si>
  <si>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</si>
  <si>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</si>
  <si>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</si>
  <si>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</si>
  <si>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</si>
  <si>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</si>
  <si>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</si>
  <si>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</si>
  <si>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</si>
  <si>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</si>
  <si>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</si>
  <si>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</si>
  <si>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</si>
  <si>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</si>
  <si>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</si>
  <si>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</si>
  <si>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</si>
  <si>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</si>
  <si>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</si>
  <si>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</si>
  <si>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</si>
  <si>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</si>
  <si>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</si>
  <si>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</si>
  <si>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</si>
  <si>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</si>
  <si>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</si>
  <si>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</si>
  <si>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</si>
  <si>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</si>
  <si>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</si>
  <si>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</si>
  <si>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</si>
  <si>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</si>
  <si>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</si>
  <si>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</si>
  <si>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</si>
  <si>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</si>
  <si>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</si>
  <si>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</si>
  <si>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</si>
  <si>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</si>
  <si>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</si>
  <si>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</si>
  <si>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</si>
  <si>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</si>
  <si>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</si>
  <si>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</si>
  <si>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</si>
  <si>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</si>
  <si>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</si>
  <si>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</si>
  <si>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</si>
  <si>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</si>
  <si>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</si>
  <si>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</si>
  <si>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</si>
  <si>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</si>
  <si>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</si>
  <si>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</si>
  <si>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</si>
  <si>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</si>
  <si>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</si>
  <si>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</si>
  <si>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</si>
  <si>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</si>
  <si>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</si>
  <si>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</si>
  <si>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</si>
  <si>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</si>
  <si>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</si>
  <si>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</si>
  <si>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</si>
  <si>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</si>
  <si>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</si>
  <si>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</si>
  <si>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</si>
  <si>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</si>
  <si>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</si>
  <si>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</si>
  <si>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</si>
  <si>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</si>
  <si>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</si>
  <si>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</si>
  <si>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</si>
  <si>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</si>
  <si>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</si>
  <si>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</si>
  <si>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</si>
  <si>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</si>
  <si>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</si>
  <si>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</si>
  <si>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</si>
  <si>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</si>
  <si>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</si>
  <si>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</si>
  <si>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</si>
  <si>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</si>
  <si>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</si>
  <si>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</si>
  <si>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</si>
  <si>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</si>
  <si>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</si>
  <si>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</si>
  <si>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</si>
  <si>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</si>
  <si>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</si>
  <si>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</si>
  <si>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</si>
  <si>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</si>
  <si>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</si>
  <si>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</si>
  <si>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</si>
  <si>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</si>
  <si>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</si>
  <si>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</si>
  <si>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</si>
  <si>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</si>
  <si>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</si>
  <si>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</si>
  <si>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</si>
  <si>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</si>
  <si>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</si>
  <si>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</si>
  <si>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</si>
  <si>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</si>
  <si>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</si>
  <si>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</si>
  <si>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</si>
  <si>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</si>
  <si>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</si>
  <si>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</si>
  <si>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</si>
  <si>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</si>
  <si>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</si>
  <si>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</si>
  <si>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</si>
  <si>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</si>
  <si>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</si>
  <si>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</si>
  <si>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</si>
  <si>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</si>
  <si>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</si>
  <si>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</si>
  <si>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</si>
  <si>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</si>
  <si>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</si>
  <si>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</si>
  <si>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</si>
  <si>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</si>
  <si>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</si>
  <si>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</si>
  <si>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</si>
  <si>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</si>
  <si>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</si>
  <si>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</si>
  <si>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</si>
  <si>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</si>
  <si>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</si>
  <si>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</si>
  <si>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</si>
  <si>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</si>
  <si>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</si>
  <si>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</si>
  <si>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</si>
  <si>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</si>
  <si>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</si>
  <si>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</si>
  <si>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</si>
  <si>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</si>
  <si>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</si>
  <si>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</si>
  <si>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</si>
  <si>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</si>
  <si>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</si>
  <si>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</si>
  <si>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</si>
  <si>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</si>
  <si>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</si>
  <si>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</si>
  <si>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</si>
  <si>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</si>
  <si>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</si>
  <si>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</si>
  <si>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</si>
  <si>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</si>
  <si>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</si>
  <si>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</si>
  <si>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</si>
  <si>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</si>
  <si>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</si>
  <si>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</si>
  <si>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</si>
  <si>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</si>
  <si>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</si>
  <si>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</si>
  <si>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</si>
  <si>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</si>
  <si>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</si>
  <si>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</si>
  <si>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</si>
  <si>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</si>
  <si>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</si>
  <si>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</si>
  <si>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</si>
  <si>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</si>
  <si>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</si>
  <si>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</si>
  <si>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</si>
  <si>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</si>
  <si>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</si>
  <si>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</si>
  <si>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</si>
  <si>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</si>
  <si>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</si>
  <si>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</si>
  <si>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</si>
  <si>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</si>
  <si>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</si>
  <si>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</si>
  <si>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</si>
  <si>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</si>
  <si>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</si>
  <si>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</si>
  <si>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</si>
  <si>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</si>
  <si>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</si>
  <si>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</si>
  <si>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</si>
  <si>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</si>
  <si>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</si>
  <si>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</si>
  <si>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</si>
  <si>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</si>
  <si>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</si>
  <si>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</si>
  <si>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</si>
  <si>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</si>
  <si>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</si>
  <si>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</si>
  <si>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</si>
  <si>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</si>
  <si>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</si>
  <si>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</si>
  <si>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</si>
  <si>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</si>
  <si>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</si>
  <si>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</si>
  <si>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</si>
  <si>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</si>
  <si>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</si>
  <si>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</si>
  <si>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</si>
  <si>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</si>
  <si>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</si>
  <si>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</si>
  <si>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</si>
  <si>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</si>
  <si>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</si>
  <si>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</si>
  <si>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</si>
  <si>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</si>
  <si>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</si>
  <si>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</si>
  <si>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</si>
  <si>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</si>
  <si>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</si>
  <si>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</si>
  <si>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</si>
  <si>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</si>
  <si>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</si>
  <si>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</si>
  <si>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</si>
  <si>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</si>
  <si>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</si>
  <si>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</si>
  <si>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</si>
  <si>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</si>
  <si>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</si>
  <si>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</si>
  <si>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</si>
  <si>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</si>
  <si>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</si>
  <si>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</si>
  <si>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</si>
  <si>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</si>
  <si>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</si>
  <si>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</si>
  <si>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</si>
  <si>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</si>
  <si>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</si>
  <si>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</si>
  <si>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</si>
  <si>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</si>
  <si>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</si>
  <si>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</si>
  <si>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</si>
  <si>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</si>
  <si>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</si>
  <si>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</si>
  <si>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</si>
  <si>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</si>
  <si>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</si>
  <si>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</si>
  <si>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</si>
  <si>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</si>
  <si>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</si>
  <si>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</si>
  <si>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</si>
  <si>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</si>
  <si>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</si>
  <si>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</si>
  <si>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</si>
  <si>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</si>
  <si>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</si>
  <si>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</si>
  <si>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</si>
  <si>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</si>
  <si>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</si>
  <si>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</si>
  <si>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</si>
  <si>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</si>
  <si>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</si>
  <si>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</si>
  <si>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</si>
  <si>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</si>
  <si>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</si>
  <si>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</si>
  <si>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</si>
  <si>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</si>
  <si>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</si>
  <si>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</si>
  <si>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</si>
  <si>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</si>
  <si>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</si>
  <si>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</si>
  <si>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</si>
  <si>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</si>
  <si>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</si>
  <si>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</si>
  <si>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</si>
  <si>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</si>
  <si>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</si>
  <si>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</si>
  <si>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</si>
  <si>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</si>
  <si>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</si>
  <si>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</si>
  <si>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</si>
  <si>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</si>
  <si>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</si>
  <si>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</si>
  <si>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</si>
  <si>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</si>
  <si>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</si>
  <si>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</si>
  <si>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</si>
  <si>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</si>
  <si>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</si>
  <si>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</si>
  <si>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</si>
  <si>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</si>
  <si>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</si>
  <si>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</si>
  <si>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</si>
  <si>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</si>
  <si>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</si>
  <si>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</si>
  <si>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</si>
  <si>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</si>
  <si>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</si>
  <si>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</si>
  <si>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</si>
  <si>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</si>
  <si>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</si>
  <si>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</si>
  <si>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</si>
  <si>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</si>
  <si>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</si>
  <si>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</si>
  <si>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</si>
  <si>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</si>
  <si>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</si>
  <si>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</si>
  <si>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</si>
  <si>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</si>
  <si>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</si>
  <si>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</si>
  <si>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</si>
  <si>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</si>
  <si>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</si>
  <si>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</si>
  <si>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</si>
  <si>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</si>
  <si>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</si>
  <si>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</si>
  <si>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</si>
  <si>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</si>
  <si>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</si>
  <si>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</si>
  <si>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</si>
  <si>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</si>
  <si>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</si>
  <si>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</si>
  <si>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</si>
  <si>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</si>
  <si>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</si>
  <si>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</si>
  <si>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</si>
  <si>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</si>
  <si>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</si>
  <si>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</si>
  <si>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</si>
  <si>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</si>
  <si>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</si>
  <si>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</si>
  <si>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</si>
  <si>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</si>
  <si>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</si>
  <si>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</si>
  <si>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</si>
  <si>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</si>
  <si>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</si>
  <si>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</si>
  <si>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</si>
  <si>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</si>
  <si>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</si>
  <si>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</si>
  <si>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</si>
  <si>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</si>
  <si>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</si>
  <si>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</si>
  <si>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</si>
  <si>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</si>
  <si>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</si>
  <si>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</si>
  <si>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</si>
  <si>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</si>
  <si>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</si>
  <si>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</si>
  <si>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</si>
  <si>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</si>
  <si>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</si>
  <si>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</si>
  <si>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</si>
  <si>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</si>
  <si>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</si>
  <si>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</si>
  <si>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</si>
  <si>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</si>
  <si>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</si>
  <si>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</si>
  <si>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</si>
  <si>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</si>
  <si>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</si>
  <si>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</si>
  <si>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</si>
  <si>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</si>
  <si>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</si>
  <si>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</si>
  <si>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</si>
  <si>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</si>
  <si>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</si>
  <si>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</si>
  <si>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</si>
  <si>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</si>
  <si>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</si>
  <si>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</si>
  <si>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</si>
  <si>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</si>
  <si>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</si>
  <si>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</si>
  <si>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</si>
  <si>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</si>
  <si>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</si>
  <si>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</si>
  <si>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</si>
  <si>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</si>
  <si>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</si>
  <si>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</si>
  <si>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</si>
  <si>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</si>
  <si>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</si>
  <si>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</si>
  <si>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</si>
  <si>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</si>
  <si>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</si>
  <si>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</si>
  <si>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</si>
  <si>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</si>
  <si>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</si>
  <si>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</si>
  <si>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</si>
  <si>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</si>
  <si>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</si>
  <si>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</si>
  <si>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</si>
  <si>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</si>
  <si>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</si>
  <si>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</si>
  <si>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</si>
  <si>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</si>
  <si>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</si>
  <si>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</si>
  <si>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</si>
  <si>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</si>
  <si>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</si>
  <si>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</si>
  <si>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</si>
  <si>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</si>
  <si>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</si>
  <si>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</si>
  <si>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</si>
  <si>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</si>
  <si>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</si>
  <si>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</si>
  <si>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</si>
  <si>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</si>
  <si>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</si>
  <si>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</si>
  <si>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</si>
  <si>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</si>
  <si>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</si>
  <si>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</si>
  <si>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</si>
  <si>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</si>
  <si>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</si>
  <si>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</si>
  <si>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</si>
  <si>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</si>
  <si>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</si>
  <si>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</si>
  <si>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</si>
  <si>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</si>
  <si>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</si>
  <si>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</si>
  <si>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</si>
  <si>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</si>
  <si>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</si>
  <si>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</si>
  <si>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</si>
  <si>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</si>
  <si>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</si>
  <si>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</si>
  <si>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</si>
  <si>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</si>
  <si>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</si>
  <si>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</si>
  <si>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</si>
  <si>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</si>
  <si>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</si>
  <si>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</si>
  <si>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</si>
  <si>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</si>
  <si>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</si>
  <si>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</si>
  <si>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</si>
  <si>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</si>
  <si>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</si>
  <si>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</si>
  <si>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</si>
  <si>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</si>
  <si>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</si>
  <si>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</si>
  <si>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</si>
  <si>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</si>
  <si>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</si>
  <si>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</si>
  <si>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</si>
  <si>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</si>
  <si>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</si>
  <si>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</si>
  <si>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</si>
  <si>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</si>
  <si>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</si>
  <si>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</si>
  <si>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</si>
  <si>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</si>
  <si>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</si>
  <si>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</si>
  <si>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</si>
  <si>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</si>
  <si>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</si>
  <si>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</si>
  <si>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</si>
  <si>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</si>
  <si>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</si>
  <si>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</si>
  <si>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</si>
  <si>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</si>
  <si>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</si>
  <si>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</si>
  <si>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</si>
  <si>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</si>
  <si>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</si>
  <si>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</si>
  <si>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</si>
  <si>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</si>
  <si>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</si>
  <si>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</si>
  <si>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</si>
  <si>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</si>
  <si>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</si>
  <si>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</si>
  <si>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</si>
  <si>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</si>
  <si>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</si>
  <si>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</si>
  <si>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</si>
  <si>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</si>
  <si>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</si>
  <si>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</si>
  <si>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</si>
  <si>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</si>
  <si>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</si>
  <si>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</si>
  <si>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</si>
  <si>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</si>
  <si>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</si>
  <si>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</si>
  <si>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</si>
  <si>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</si>
  <si>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</si>
  <si>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</si>
  <si>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</si>
  <si>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</si>
  <si>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</si>
  <si>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</si>
  <si>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</si>
  <si>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</si>
  <si>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</si>
  <si>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</si>
  <si>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</si>
  <si>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</si>
  <si>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</si>
  <si>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</si>
  <si>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</si>
  <si>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</si>
  <si>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</si>
  <si>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</si>
  <si>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</si>
  <si>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</si>
  <si>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</si>
  <si>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</si>
  <si>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</si>
  <si>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</si>
  <si>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</si>
  <si>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</si>
  <si>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</si>
  <si>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</si>
  <si>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</si>
  <si>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</si>
  <si>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</si>
  <si>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</si>
  <si>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</si>
  <si>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</si>
  <si>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</si>
  <si>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</si>
  <si>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</si>
  <si>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</si>
  <si>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</si>
  <si>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</si>
  <si>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</si>
  <si>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</si>
  <si>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</si>
  <si>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</si>
  <si>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</si>
  <si>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</si>
  <si>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</si>
  <si>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</si>
  <si>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</si>
  <si>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</si>
  <si>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</si>
  <si>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</si>
  <si>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</si>
  <si>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</si>
  <si>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</si>
  <si>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</si>
  <si>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</si>
  <si>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</si>
  <si>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</si>
  <si>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</si>
  <si>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</si>
  <si>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</si>
  <si>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</si>
  <si>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</si>
  <si>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</si>
  <si>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</si>
  <si>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</si>
  <si>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</si>
  <si>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</si>
  <si>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</si>
  <si>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</si>
  <si>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</si>
  <si>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</si>
  <si>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</si>
  <si>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</si>
  <si>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</si>
  <si>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</si>
  <si>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</si>
  <si>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</si>
  <si>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</si>
  <si>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</si>
  <si>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</si>
  <si>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</si>
  <si>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</si>
  <si>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</si>
  <si>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</si>
  <si>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</si>
  <si>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</si>
  <si>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</si>
  <si>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</si>
  <si>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</si>
  <si>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</si>
  <si>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</si>
  <si>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</si>
  <si>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</si>
  <si>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</si>
  <si>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</si>
  <si>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</si>
  <si>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</si>
  <si>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</si>
  <si>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</si>
  <si>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</si>
  <si>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</si>
  <si>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</si>
  <si>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</si>
  <si>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</si>
  <si>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</si>
  <si>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</si>
  <si>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</si>
  <si>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</si>
  <si>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</si>
  <si>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</si>
  <si>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</si>
  <si>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</si>
  <si>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</si>
  <si>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</si>
  <si>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</si>
  <si>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</si>
  <si>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</si>
  <si>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</si>
  <si>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</si>
  <si>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</si>
  <si>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</si>
  <si>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</si>
  <si>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</si>
  <si>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</si>
  <si>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</si>
  <si>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</si>
  <si>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</si>
  <si>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</si>
  <si>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</si>
  <si>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</si>
  <si>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</si>
  <si>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</si>
  <si>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</si>
  <si>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</si>
  <si>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</si>
  <si>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</si>
  <si>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</si>
  <si>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</si>
  <si>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</si>
  <si>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</si>
  <si>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</si>
  <si>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</si>
  <si>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</si>
  <si>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</si>
  <si>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</si>
  <si>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</si>
  <si>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</si>
  <si>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</si>
  <si>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</si>
  <si>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</si>
  <si>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</si>
  <si>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</si>
  <si>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</si>
  <si>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</si>
  <si>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</si>
  <si>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</si>
  <si>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</si>
  <si>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</si>
  <si>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</si>
  <si>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</si>
  <si>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</si>
  <si>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</si>
  <si>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</si>
  <si>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</si>
  <si>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</si>
  <si>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</si>
  <si>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</si>
  <si>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</si>
  <si>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</si>
  <si>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</si>
  <si>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</si>
  <si>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</si>
  <si>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</si>
  <si>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</si>
  <si>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</si>
  <si>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</si>
  <si>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</si>
  <si>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</si>
  <si>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</si>
  <si>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</si>
  <si>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</si>
  <si>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</si>
  <si>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</si>
  <si>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</si>
  <si>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</si>
  <si>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</si>
  <si>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</si>
  <si>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</si>
  <si>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</si>
  <si>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</si>
  <si>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</si>
  <si>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</si>
  <si>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</si>
  <si>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</si>
  <si>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</si>
  <si>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</si>
  <si>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</si>
  <si>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</si>
  <si>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</si>
  <si>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</si>
  <si>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</si>
  <si>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</si>
  <si>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</si>
  <si>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</si>
  <si>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</si>
  <si>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</si>
  <si>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</si>
  <si>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</si>
  <si>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</si>
  <si>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</si>
  <si>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</si>
  <si>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</si>
  <si>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</si>
  <si>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</si>
  <si>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</si>
  <si>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</si>
  <si>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</si>
  <si>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</si>
  <si>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</si>
  <si>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</si>
  <si>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</si>
  <si>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</si>
  <si>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</si>
  <si>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</si>
  <si>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</si>
  <si>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</si>
  <si>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</si>
  <si>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</si>
  <si>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</si>
  <si>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</si>
  <si>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</si>
  <si>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</si>
  <si>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</si>
  <si>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</si>
  <si>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</si>
  <si>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</si>
  <si>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</si>
  <si>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</si>
  <si>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</si>
  <si>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</si>
  <si>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</si>
  <si>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</si>
  <si>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</si>
  <si>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</si>
  <si>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</si>
  <si>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</si>
  <si>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</si>
  <si>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</si>
  <si>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</si>
  <si>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</si>
  <si>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</si>
  <si>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</si>
  <si>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</si>
  <si>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</si>
  <si>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</si>
  <si>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</si>
  <si>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</si>
  <si>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</si>
  <si>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</si>
  <si>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</si>
  <si>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</si>
  <si>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</si>
  <si>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</si>
  <si>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</si>
  <si>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</si>
  <si>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</si>
  <si>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</si>
  <si>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</si>
  <si>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</si>
  <si>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</si>
  <si>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</si>
  <si>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</si>
  <si>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</si>
  <si>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</si>
  <si>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</si>
  <si>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</si>
  <si>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</si>
  <si>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</si>
  <si>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</si>
  <si>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</si>
  <si>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</si>
  <si>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</si>
  <si>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</si>
  <si>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</si>
  <si>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</si>
  <si>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</si>
  <si>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</si>
  <si>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</si>
  <si>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</si>
  <si>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</si>
  <si>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</si>
  <si>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</si>
  <si>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</si>
  <si>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</si>
  <si>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</si>
  <si>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</si>
  <si>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</si>
  <si>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</si>
  <si>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</si>
  <si>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</si>
  <si>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</si>
  <si>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</si>
  <si>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</si>
  <si>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</si>
  <si>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</si>
  <si>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</si>
  <si>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</si>
  <si>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</si>
  <si>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</si>
  <si>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</si>
  <si>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</si>
  <si>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</si>
  <si>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</si>
  <si>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</si>
  <si>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</si>
  <si>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</si>
  <si>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</si>
  <si>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</si>
  <si>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</si>
  <si>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</si>
  <si>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</si>
  <si>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</si>
  <si>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</si>
  <si>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</si>
  <si>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</si>
  <si>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</si>
  <si>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</si>
  <si>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</si>
  <si>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</si>
  <si>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</si>
  <si>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</si>
  <si>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</si>
  <si>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</si>
  <si>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</si>
  <si>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</si>
  <si>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</si>
  <si>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</si>
  <si>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</si>
  <si>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</si>
  <si>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</si>
  <si>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</si>
  <si>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</si>
  <si>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</si>
  <si>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</si>
  <si>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</si>
  <si>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</si>
  <si>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</si>
  <si>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</si>
  <si>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</si>
  <si>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</si>
  <si>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</si>
  <si>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</si>
  <si>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</si>
  <si>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</si>
  <si>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</si>
  <si>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</si>
  <si>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</si>
  <si>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</si>
  <si>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</si>
  <si>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</si>
  <si>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</si>
  <si>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</si>
  <si>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</si>
  <si>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</si>
  <si>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</si>
  <si>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</si>
  <si>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</si>
  <si>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</si>
  <si>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</si>
  <si>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</si>
  <si>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</si>
  <si>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</si>
  <si>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</si>
  <si>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</si>
  <si>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</si>
  <si>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</si>
  <si>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</si>
  <si>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</si>
  <si>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</si>
  <si>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</si>
  <si>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</si>
  <si>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</si>
  <si>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</si>
  <si>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</si>
  <si>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</si>
  <si>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</si>
  <si>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</si>
  <si>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</si>
  <si>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</si>
  <si>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</si>
  <si>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</si>
  <si>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</si>
  <si>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</si>
  <si>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</si>
  <si>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</si>
  <si>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</si>
  <si>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</si>
  <si>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</si>
  <si>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</si>
  <si>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</si>
  <si>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</si>
  <si>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</si>
  <si>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</si>
  <si>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</si>
  <si>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</si>
  <si>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</si>
  <si>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</si>
  <si>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</si>
  <si>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</si>
  <si>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</si>
  <si>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</si>
  <si>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</si>
  <si>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</si>
  <si>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</si>
  <si>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</si>
  <si>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</si>
  <si>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</si>
  <si>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</si>
  <si>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</si>
  <si>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</si>
  <si>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</si>
  <si>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</si>
  <si>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</si>
  <si>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</si>
  <si>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</si>
  <si>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</si>
  <si>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</si>
  <si>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</si>
  <si>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</si>
  <si>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</si>
  <si>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</si>
  <si>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</si>
  <si>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</si>
  <si>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</si>
  <si>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</si>
  <si>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</si>
  <si>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</si>
  <si>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</si>
  <si>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</si>
  <si>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</si>
  <si>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</si>
  <si>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</si>
  <si>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</si>
  <si>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</si>
  <si>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</si>
  <si>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</si>
  <si>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</si>
  <si>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</si>
  <si>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</si>
  <si>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</si>
  <si>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</si>
  <si>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</si>
  <si>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</si>
  <si>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</si>
  <si>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</si>
  <si>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</si>
  <si>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</si>
  <si>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</si>
  <si>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</si>
  <si>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</si>
  <si>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</si>
  <si>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</si>
  <si>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</si>
  <si>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</si>
  <si>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</si>
  <si>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</si>
  <si>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</si>
  <si>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</si>
  <si>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</si>
  <si>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</si>
  <si>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</si>
  <si>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</si>
  <si>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</si>
  <si>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</si>
  <si>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</si>
  <si>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</si>
  <si>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</si>
  <si>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</si>
  <si>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</si>
  <si>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</si>
  <si>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</si>
  <si>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</si>
  <si>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</si>
  <si>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</si>
  <si>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</si>
  <si>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</si>
  <si>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</si>
  <si>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</si>
  <si>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</si>
  <si>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</si>
  <si>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</si>
  <si>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</si>
  <si>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</si>
  <si>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</si>
  <si>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</si>
  <si>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</si>
  <si>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</si>
  <si>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</si>
  <si>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</si>
  <si>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</si>
  <si>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</si>
  <si>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</si>
  <si>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</si>
  <si>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</si>
  <si>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</si>
  <si>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</si>
  <si>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</si>
  <si>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</si>
  <si>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</si>
  <si>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</si>
  <si>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</si>
  <si>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</si>
  <si>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</si>
  <si>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</si>
  <si>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</si>
  <si>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</si>
  <si>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</si>
  <si>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</si>
  <si>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</si>
  <si>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</si>
  <si>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</si>
  <si>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</si>
  <si>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</si>
  <si>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</si>
  <si>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</si>
  <si>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</si>
  <si>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</si>
  <si>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</si>
  <si>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</si>
  <si>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</si>
  <si>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</si>
  <si>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</si>
  <si>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</si>
  <si>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</si>
  <si>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</si>
  <si>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</si>
  <si>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</si>
  <si>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</si>
  <si>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</si>
  <si>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</si>
  <si>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</si>
  <si>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</si>
  <si>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</si>
  <si>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</si>
  <si>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</si>
  <si>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</si>
  <si>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</si>
  <si>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</si>
  <si>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</si>
  <si>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</si>
  <si>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</si>
  <si>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</si>
  <si>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</si>
  <si>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</si>
  <si>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</si>
  <si>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</si>
  <si>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</si>
  <si>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</si>
  <si>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</si>
  <si>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</si>
  <si>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</si>
  <si>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</si>
  <si>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</si>
  <si>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</si>
  <si>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</si>
  <si>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</si>
  <si>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</si>
  <si>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</si>
  <si>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</si>
  <si>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</si>
  <si>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</si>
  <si>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</si>
  <si>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</si>
  <si>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</si>
  <si>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</si>
  <si>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</si>
  <si>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</si>
  <si>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</si>
  <si>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</si>
  <si>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</si>
  <si>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</si>
  <si>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</si>
  <si>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</si>
  <si>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</si>
  <si>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</si>
  <si>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</si>
  <si>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</si>
  <si>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</si>
  <si>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</si>
  <si>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</si>
  <si>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</si>
  <si>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</si>
  <si>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</si>
  <si>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</si>
  <si>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</si>
  <si>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</si>
  <si>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</si>
  <si>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</si>
  <si>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</si>
  <si>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</si>
  <si>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</si>
  <si>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</si>
  <si>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</si>
  <si>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</si>
  <si>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</si>
  <si>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</si>
  <si>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</si>
  <si>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</si>
  <si>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</si>
  <si>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</si>
  <si>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</si>
  <si>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</si>
  <si>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</si>
  <si>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</si>
  <si>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</si>
  <si>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</si>
  <si>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</si>
  <si>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</si>
  <si>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</si>
  <si>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</si>
  <si>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</si>
  <si>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</si>
  <si>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</si>
  <si>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</si>
  <si>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</si>
  <si>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</si>
  <si>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</si>
  <si>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</si>
  <si>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</si>
  <si>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</si>
  <si>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</si>
  <si>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</si>
  <si>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</si>
  <si>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</si>
  <si>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</si>
  <si>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</si>
  <si>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</si>
  <si>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</si>
  <si>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</si>
  <si>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</si>
  <si>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</si>
  <si>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</si>
  <si>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</si>
  <si>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</si>
  <si>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</si>
  <si>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</si>
  <si>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</si>
  <si>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</si>
  <si>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</si>
  <si>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</si>
  <si>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</si>
  <si>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</si>
  <si>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</si>
  <si>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</si>
  <si>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</si>
  <si>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</si>
  <si>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</si>
  <si>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</si>
  <si>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</si>
  <si>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</si>
  <si>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</si>
  <si>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</si>
  <si>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</si>
  <si>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</si>
  <si>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</si>
  <si>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</si>
  <si>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</si>
  <si>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</si>
  <si>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</si>
  <si>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</si>
  <si>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</si>
  <si>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</si>
  <si>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</si>
  <si>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</si>
  <si>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</si>
  <si>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</si>
  <si>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</si>
  <si>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</si>
  <si>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</si>
  <si>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</si>
  <si>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</si>
  <si>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</si>
  <si>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</si>
  <si>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</si>
  <si>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</si>
  <si>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</si>
  <si>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</si>
  <si>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</si>
  <si>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</si>
  <si>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</si>
  <si>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</si>
  <si>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</si>
  <si>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</si>
  <si>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</si>
  <si>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</si>
  <si>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</si>
  <si>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</si>
  <si>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</si>
  <si>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</si>
  <si>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</si>
  <si>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</si>
  <si>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</si>
  <si>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</si>
  <si>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</si>
  <si>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</si>
  <si>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</si>
  <si>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</si>
  <si>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</si>
  <si>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</si>
  <si>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</si>
  <si>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</si>
  <si>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</si>
  <si>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</si>
  <si>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</si>
  <si>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</si>
  <si>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</si>
  <si>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</si>
  <si>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</si>
  <si>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</si>
  <si>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</si>
  <si>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</si>
  <si>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</si>
  <si>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</si>
  <si>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</si>
  <si>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</si>
  <si>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</si>
  <si>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</si>
  <si>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</si>
  <si>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</si>
  <si>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</si>
  <si>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</si>
  <si>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</si>
  <si>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</si>
  <si>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</si>
  <si>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</si>
  <si>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</si>
  <si>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</si>
  <si>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</si>
  <si>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</si>
  <si>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</si>
  <si>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</si>
  <si>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</si>
  <si>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</si>
  <si>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</si>
  <si>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</si>
  <si>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</si>
  <si>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</si>
  <si>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</si>
  <si>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</si>
  <si>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</si>
  <si>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</si>
  <si>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</si>
  <si>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</si>
  <si>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</si>
  <si>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</si>
  <si>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</si>
  <si>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</si>
  <si>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</si>
  <si>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</si>
  <si>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</si>
  <si>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</si>
  <si>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</si>
  <si>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</si>
  <si>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</si>
  <si>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</si>
  <si>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</si>
  <si>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</si>
  <si>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</si>
  <si>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</si>
  <si>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</si>
  <si>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</si>
  <si>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</si>
  <si>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</si>
  <si>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</si>
  <si>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</si>
  <si>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</si>
  <si>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</si>
  <si>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</si>
  <si>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</si>
  <si>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</si>
  <si>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</si>
  <si>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</si>
  <si>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</si>
  <si>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</si>
  <si>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</si>
  <si>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</si>
  <si>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</si>
  <si>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</si>
  <si>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</si>
  <si>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</si>
  <si>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</si>
  <si>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</si>
  <si>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</si>
  <si>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</si>
  <si>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</si>
  <si>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</si>
  <si>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</si>
  <si>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</si>
  <si>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</si>
  <si>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</si>
  <si>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</si>
  <si>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</si>
  <si>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</si>
  <si>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</si>
  <si>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</si>
  <si>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</si>
  <si>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</si>
  <si>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</si>
  <si>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</si>
  <si>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</si>
  <si>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</si>
  <si>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</si>
  <si>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</si>
  <si>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</si>
  <si>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</si>
  <si>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</si>
  <si>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</si>
  <si>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</si>
  <si>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</si>
  <si>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</si>
  <si>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</si>
  <si>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</si>
  <si>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</si>
  <si>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</si>
  <si>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</si>
  <si>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</si>
  <si>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</si>
  <si>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</si>
  <si>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</si>
  <si>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</si>
  <si>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</si>
  <si>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</si>
  <si>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</si>
  <si>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</si>
  <si>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</si>
  <si>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</si>
  <si>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</si>
  <si>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</si>
  <si>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</si>
  <si>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</si>
  <si>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</si>
  <si>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</si>
  <si>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</si>
  <si>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</si>
  <si>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</si>
  <si>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</si>
  <si>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</si>
  <si>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</si>
  <si>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</si>
  <si>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</si>
  <si>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</si>
  <si>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</si>
  <si>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</si>
  <si>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</si>
  <si>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</si>
  <si>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</si>
  <si>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</si>
  <si>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</si>
  <si>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</si>
  <si>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</si>
  <si>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</si>
  <si>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</si>
  <si>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</si>
  <si>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</si>
  <si>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</si>
  <si>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</si>
  <si>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</si>
  <si>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</si>
  <si>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</si>
  <si>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</si>
  <si>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</si>
  <si>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</si>
  <si>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</si>
  <si>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</si>
  <si>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</si>
  <si>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</si>
  <si>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</si>
  <si>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</si>
  <si>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</si>
  <si>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</si>
  <si>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</si>
  <si>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</si>
  <si>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</si>
  <si>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</si>
  <si>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</si>
  <si>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</si>
  <si>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</si>
  <si>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</si>
  <si>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</si>
  <si>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</si>
  <si>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</si>
  <si>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</si>
  <si>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</si>
  <si>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</si>
  <si>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</si>
  <si>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</si>
  <si>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</si>
  <si>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</si>
  <si>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</si>
  <si>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</si>
  <si>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</si>
  <si>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</si>
  <si>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</si>
  <si>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</si>
  <si>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</si>
  <si>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</si>
  <si>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</si>
  <si>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</si>
  <si>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</si>
  <si>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</si>
  <si>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</si>
  <si>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</si>
  <si>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</si>
  <si>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</si>
  <si>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</si>
  <si>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</si>
  <si>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</si>
  <si>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</si>
  <si>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</si>
  <si>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</si>
  <si>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</si>
  <si>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</si>
  <si>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</si>
  <si>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</si>
  <si>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</si>
  <si>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</si>
  <si>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</si>
  <si>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</si>
  <si>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</si>
  <si>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</si>
  <si>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</si>
  <si>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</si>
  <si>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</si>
  <si>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</si>
  <si>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</si>
  <si>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</si>
  <si>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</si>
  <si>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</si>
  <si>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</si>
  <si>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</si>
  <si>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</si>
  <si>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</si>
  <si>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</si>
  <si>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</si>
  <si>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</si>
  <si>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</si>
  <si>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</si>
  <si>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</si>
  <si>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</si>
  <si>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</si>
  <si>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</si>
  <si>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</si>
  <si>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</si>
  <si>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</si>
  <si>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</si>
  <si>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</si>
  <si>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</si>
  <si>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</si>
  <si>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</si>
  <si>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</si>
  <si>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</si>
  <si>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</si>
  <si>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</si>
  <si>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</si>
  <si>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</si>
  <si>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</si>
  <si>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</si>
  <si>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</si>
  <si>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</si>
  <si>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</si>
  <si>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</si>
  <si>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</si>
  <si>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</si>
  <si>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</si>
  <si>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</si>
  <si>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</si>
  <si>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</si>
  <si>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</si>
  <si>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</si>
  <si>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</si>
  <si>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</si>
  <si>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</si>
  <si>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</si>
  <si>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</si>
  <si>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</si>
  <si>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</si>
  <si>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</si>
  <si>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</si>
  <si>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</si>
  <si>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</si>
  <si>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</si>
  <si>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</si>
  <si>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</si>
  <si>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</si>
  <si>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</si>
  <si>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</si>
  <si>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</si>
  <si>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</si>
  <si>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</si>
  <si>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</si>
  <si>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</si>
  <si>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</si>
  <si>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</si>
  <si>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</si>
  <si>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</si>
  <si>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</si>
  <si>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</si>
  <si>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</si>
  <si>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</si>
  <si>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</si>
  <si>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</si>
  <si>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</si>
  <si>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</si>
  <si>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</si>
  <si>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</si>
  <si>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</si>
  <si>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</si>
  <si>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</si>
  <si>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</si>
  <si>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</si>
  <si>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</si>
  <si>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</si>
  <si>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</si>
  <si>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</si>
  <si>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</si>
  <si>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</si>
  <si>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</si>
  <si>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</si>
  <si>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</si>
  <si>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</si>
  <si>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</si>
  <si>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</si>
  <si>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</si>
  <si>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</si>
  <si>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</si>
  <si>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</si>
  <si>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</si>
  <si>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</si>
  <si>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</si>
  <si>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</si>
  <si>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</si>
  <si>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</si>
  <si>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</si>
  <si>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</si>
  <si>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</si>
  <si>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</si>
  <si>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</si>
  <si>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</si>
  <si>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</si>
  <si>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</si>
  <si>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</si>
  <si>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</si>
  <si>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</si>
  <si>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</si>
  <si>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</si>
  <si>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</si>
  <si>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</si>
  <si>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</si>
  <si>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</si>
  <si>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</si>
  <si>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</si>
  <si>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</si>
  <si>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</si>
  <si>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</si>
  <si>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</si>
  <si>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</si>
  <si>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</si>
  <si>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</si>
  <si>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</si>
  <si>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</si>
  <si>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</si>
  <si>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</si>
  <si>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</si>
  <si>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</si>
  <si>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</si>
  <si>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</si>
  <si>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</si>
  <si>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</si>
  <si>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</si>
  <si>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</si>
  <si>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</si>
  <si>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</si>
  <si>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</si>
  <si>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</si>
  <si>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</si>
  <si>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</si>
  <si>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</si>
  <si>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</si>
  <si>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</si>
  <si>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</si>
  <si>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</si>
  <si>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</si>
  <si>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</si>
  <si>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</si>
  <si>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</si>
  <si>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</si>
  <si>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</si>
  <si>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</si>
  <si>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</si>
  <si>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</si>
  <si>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</si>
  <si>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</si>
  <si>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</si>
  <si>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</si>
  <si>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</si>
  <si>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</si>
  <si>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</si>
  <si>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</si>
  <si>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</si>
  <si>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</si>
  <si>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</si>
  <si>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</si>
  <si>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</si>
  <si>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</si>
  <si>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</si>
  <si>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</si>
  <si>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</si>
  <si>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</si>
  <si>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</si>
  <si>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</si>
  <si>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</si>
  <si>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</si>
  <si>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</si>
  <si>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</si>
  <si>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</si>
  <si>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</si>
  <si>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</si>
  <si>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</si>
  <si>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</si>
  <si>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</si>
  <si>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</si>
  <si>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</si>
  <si>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</si>
  <si>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</si>
  <si>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</si>
  <si>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</si>
  <si>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</si>
  <si>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</si>
  <si>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</si>
  <si>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</si>
  <si>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</si>
  <si>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</si>
  <si>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</si>
  <si>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</si>
  <si>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</si>
  <si>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</si>
  <si>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</si>
  <si>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</si>
  <si>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</si>
  <si>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</si>
  <si>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</si>
  <si>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</si>
  <si>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</si>
  <si>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</si>
  <si>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</si>
  <si>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</si>
  <si>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</si>
  <si>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</si>
  <si>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</si>
  <si>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</si>
  <si>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</si>
  <si>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</si>
  <si>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</si>
  <si>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</si>
  <si>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</si>
  <si>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</si>
  <si>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</si>
  <si>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</si>
  <si>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</si>
  <si>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</si>
  <si>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</si>
  <si>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</si>
  <si>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</si>
  <si>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</si>
  <si>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</si>
  <si>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</si>
  <si>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</si>
  <si>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</si>
  <si>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</si>
  <si>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</si>
  <si>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</si>
  <si>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</si>
  <si>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</si>
  <si>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</si>
  <si>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</si>
  <si>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</si>
  <si>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</si>
  <si>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</si>
  <si>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</si>
  <si>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</si>
  <si>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</si>
  <si>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</si>
  <si>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</si>
  <si>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</si>
  <si>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</si>
  <si>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</si>
  <si>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</si>
  <si>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</si>
  <si>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</si>
  <si>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</si>
  <si>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</si>
  <si>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</si>
  <si>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</si>
  <si>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</si>
  <si>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</si>
  <si>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</si>
  <si>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</si>
  <si>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</si>
  <si>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</si>
  <si>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</si>
  <si>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</si>
  <si>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</si>
  <si>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</si>
  <si>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</si>
  <si>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</si>
  <si>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</si>
  <si>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</si>
  <si>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</si>
  <si>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</si>
  <si>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</si>
  <si>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</si>
  <si>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</si>
  <si>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</si>
  <si>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</si>
  <si>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</si>
  <si>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</si>
  <si>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</si>
  <si>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</si>
  <si>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</si>
  <si>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</si>
  <si>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</si>
  <si>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</si>
  <si>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</si>
  <si>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</si>
  <si>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</si>
  <si>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</si>
  <si>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</si>
  <si>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</si>
  <si>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</si>
  <si>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</si>
  <si>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</si>
  <si>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</si>
  <si>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</si>
  <si>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</si>
  <si>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</si>
  <si>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</si>
  <si>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</si>
  <si>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</si>
  <si>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</si>
  <si>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</si>
  <si>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</si>
  <si>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</si>
  <si>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</si>
  <si>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</si>
  <si>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</si>
  <si>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</si>
  <si>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</si>
  <si>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</si>
  <si>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</si>
  <si>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</si>
  <si>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</si>
  <si>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</si>
  <si>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</si>
  <si>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</si>
  <si>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</si>
  <si>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</si>
  <si>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</si>
  <si>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</si>
  <si>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</si>
  <si>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</si>
  <si>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</si>
  <si>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</si>
  <si>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</si>
  <si>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</si>
  <si>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</si>
  <si>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</si>
  <si>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</si>
  <si>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</si>
  <si>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</si>
  <si>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</si>
  <si>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</si>
  <si>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</si>
  <si>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</si>
  <si>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</si>
  <si>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</si>
  <si>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</si>
  <si>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</si>
  <si>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</si>
  <si>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</si>
  <si>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</si>
  <si>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</si>
  <si>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</si>
  <si>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</si>
  <si>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</si>
  <si>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</si>
  <si>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</si>
  <si>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</si>
  <si>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</si>
  <si>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</si>
  <si>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</si>
  <si>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</si>
  <si>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</si>
  <si>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</si>
  <si>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</si>
  <si>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</si>
  <si>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</si>
  <si>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</si>
  <si>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</si>
  <si>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</si>
  <si>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</si>
  <si>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</si>
  <si>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</si>
  <si>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</si>
  <si>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</si>
  <si>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</si>
  <si>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</si>
  <si>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</si>
  <si>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</si>
  <si>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</si>
  <si>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</si>
  <si>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</si>
  <si>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</si>
  <si>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</si>
  <si>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</si>
  <si>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</si>
  <si>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</si>
  <si>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</si>
  <si>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</si>
  <si>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</si>
  <si>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</si>
  <si>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</si>
  <si>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</si>
  <si>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</si>
  <si>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</si>
  <si>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</si>
  <si>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</si>
  <si>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</si>
  <si>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</si>
  <si>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</si>
  <si>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</si>
  <si>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</si>
  <si>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</si>
  <si>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</si>
  <si>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</si>
  <si>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</si>
  <si>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</si>
  <si>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</si>
  <si>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</si>
  <si>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</si>
  <si>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</si>
  <si>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</si>
  <si>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</si>
  <si>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</si>
  <si>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</si>
  <si>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</si>
  <si>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</si>
  <si>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</si>
  <si>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</si>
  <si>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</si>
  <si>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</si>
  <si>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</si>
  <si>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</si>
  <si>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</si>
  <si>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</si>
  <si>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</si>
  <si>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</si>
  <si>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</si>
  <si>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</si>
  <si>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</si>
  <si>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</si>
  <si>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</si>
  <si>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</si>
  <si>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</si>
  <si>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</si>
  <si>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</si>
  <si>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</si>
  <si>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</si>
  <si>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</si>
  <si>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</si>
  <si>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</si>
  <si>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</si>
  <si>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</si>
  <si>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</si>
  <si>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</si>
  <si>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</si>
  <si>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</si>
  <si>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</si>
  <si>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</si>
  <si>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</si>
  <si>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</si>
  <si>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</si>
  <si>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</si>
  <si>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</si>
  <si>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</si>
  <si>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</si>
  <si>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</si>
  <si>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</si>
  <si>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</si>
  <si>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</si>
  <si>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</si>
  <si>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</si>
  <si>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</si>
  <si>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</si>
  <si>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</si>
  <si>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</si>
  <si>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</si>
  <si>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</si>
  <si>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</si>
  <si>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</si>
  <si>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</si>
  <si>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</si>
  <si>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</si>
  <si>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</si>
  <si>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</si>
  <si>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</si>
  <si>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</si>
  <si>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</si>
  <si>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</si>
  <si>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</si>
  <si>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</si>
  <si>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</si>
  <si>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</si>
  <si>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</si>
  <si>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</si>
  <si>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</si>
  <si>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</si>
  <si>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</si>
  <si>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</si>
  <si>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</si>
  <si>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</si>
  <si>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</si>
  <si>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</si>
  <si>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</si>
  <si>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</si>
  <si>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</si>
  <si>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</si>
  <si>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</si>
  <si>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</si>
  <si>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</si>
  <si>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</si>
  <si>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</si>
  <si>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</si>
  <si>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</si>
  <si>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</si>
  <si>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</si>
  <si>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</si>
  <si>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</si>
  <si>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</si>
  <si>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</si>
  <si>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</si>
  <si>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</si>
  <si>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</si>
  <si>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</si>
  <si>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</si>
  <si>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</si>
  <si>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</si>
  <si>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</si>
  <si>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</si>
  <si>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</si>
  <si>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</si>
  <si>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</si>
  <si>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</si>
  <si>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</si>
  <si>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</si>
  <si>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</si>
  <si>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</si>
  <si>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</si>
  <si>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</si>
  <si>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</si>
  <si>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</si>
  <si>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</si>
  <si>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</si>
  <si>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</si>
  <si>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</si>
  <si>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</si>
  <si>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</si>
  <si>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</si>
  <si>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</si>
  <si>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</si>
  <si>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</si>
  <si>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</si>
  <si>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</si>
  <si>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</si>
  <si>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</si>
  <si>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</si>
  <si>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</si>
  <si>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</si>
  <si>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</si>
  <si>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</si>
  <si>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</si>
  <si>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</si>
  <si>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</si>
  <si>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</si>
  <si>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</si>
  <si>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</si>
  <si>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</si>
  <si>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</si>
  <si>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</si>
  <si>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</si>
  <si>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</si>
  <si>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</si>
  <si>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</si>
  <si>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</si>
  <si>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</si>
  <si>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</si>
  <si>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</si>
  <si>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</si>
  <si>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</si>
  <si>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</si>
  <si>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</si>
  <si>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</si>
  <si>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</si>
  <si>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</si>
  <si>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</si>
  <si>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</si>
  <si>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</si>
  <si>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</si>
  <si>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</si>
  <si>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</si>
  <si>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</si>
  <si>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</si>
  <si>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</si>
  <si>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</si>
  <si>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</si>
  <si>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</si>
  <si>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</si>
  <si>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</si>
  <si>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</si>
  <si>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</si>
  <si>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</si>
  <si>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</si>
  <si>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</si>
  <si>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</si>
  <si>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</si>
  <si>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</si>
  <si>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</si>
  <si>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</si>
  <si>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</si>
  <si>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</si>
  <si>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</si>
  <si>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</si>
  <si>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</si>
  <si>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</si>
  <si>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</si>
  <si>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</si>
  <si>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</si>
  <si>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</si>
  <si>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</si>
  <si>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</si>
  <si>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</si>
  <si>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</si>
  <si>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</si>
  <si>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</si>
  <si>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</si>
  <si>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</si>
  <si>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</si>
  <si>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</si>
  <si>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</si>
  <si>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</si>
  <si>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</si>
  <si>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</si>
  <si>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</si>
  <si>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</si>
  <si>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</si>
  <si>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</si>
  <si>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</si>
  <si>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</si>
  <si>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</si>
  <si>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</si>
  <si>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</si>
  <si>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</si>
  <si>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</si>
  <si>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</si>
  <si>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</si>
  <si>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</si>
  <si>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</si>
  <si>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</si>
  <si>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</si>
  <si>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</si>
  <si>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</si>
  <si>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</si>
  <si>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</si>
  <si>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</si>
  <si>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</si>
  <si>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</si>
  <si>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</si>
  <si>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</si>
  <si>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</si>
  <si>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</si>
  <si>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</si>
  <si>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</si>
  <si>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</si>
  <si>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</si>
  <si>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</si>
  <si>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</si>
  <si>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</si>
  <si>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</si>
  <si>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</si>
  <si>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</si>
  <si>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</si>
  <si>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</si>
  <si>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</si>
  <si>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</si>
  <si>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</si>
  <si>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</si>
  <si>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</si>
  <si>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</si>
  <si>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</si>
  <si>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</si>
  <si>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</si>
  <si>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</si>
  <si>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</si>
  <si>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</si>
  <si>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</si>
  <si>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</si>
  <si>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</si>
  <si>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</si>
  <si>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</si>
  <si>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</si>
  <si>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</si>
  <si>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</si>
  <si>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</si>
  <si>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</si>
  <si>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</si>
  <si>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</si>
  <si>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</si>
  <si>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</si>
  <si>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</si>
  <si>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</si>
  <si>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</si>
  <si>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</si>
  <si>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</si>
  <si>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</si>
  <si>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</si>
  <si>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</si>
  <si>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</si>
  <si>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</si>
  <si>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</si>
  <si>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</si>
  <si>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</si>
  <si>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</si>
  <si>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</si>
  <si>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</si>
  <si>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</si>
  <si>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</si>
  <si>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</si>
  <si>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</si>
  <si>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</si>
  <si>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</si>
  <si>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</si>
  <si>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</si>
  <si>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</si>
  <si>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</si>
  <si>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</si>
  <si>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</si>
  <si>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</si>
  <si>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</si>
  <si>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</si>
  <si>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</si>
  <si>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</si>
  <si>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</si>
  <si>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</si>
  <si>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</si>
  <si>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</si>
  <si>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</si>
  <si>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</si>
  <si>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</si>
  <si>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</si>
  <si>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</si>
  <si>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</si>
  <si>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</si>
  <si>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</si>
  <si>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</si>
  <si>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</si>
  <si>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</si>
  <si>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</si>
  <si>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</si>
  <si>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</si>
  <si>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</si>
  <si>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</si>
  <si>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</si>
  <si>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</si>
  <si>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</si>
  <si>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</si>
  <si>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</si>
  <si>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</si>
  <si>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</si>
  <si>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</si>
  <si>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</si>
  <si>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</si>
  <si>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</si>
  <si>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</si>
  <si>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</si>
  <si>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</si>
  <si>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</si>
  <si>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</si>
  <si>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</si>
  <si>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</si>
  <si>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</si>
  <si>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</si>
  <si>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</si>
  <si>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</si>
  <si>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</si>
  <si>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</si>
  <si>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</si>
  <si>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</si>
  <si>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</si>
  <si>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</si>
  <si>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</si>
  <si>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</si>
  <si>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</si>
  <si>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</si>
  <si>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</si>
  <si>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</si>
  <si>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</si>
  <si>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</si>
  <si>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</si>
  <si>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</si>
  <si>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</si>
  <si>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</si>
  <si>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</si>
  <si>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</si>
  <si>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</si>
  <si>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</si>
  <si>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</si>
  <si>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</si>
  <si>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</si>
  <si>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</si>
  <si>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</si>
  <si>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</si>
  <si>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</si>
  <si>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</si>
  <si>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</si>
  <si>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</si>
  <si>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</si>
  <si>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</si>
  <si>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</si>
  <si>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</si>
  <si>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</si>
  <si>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</si>
  <si>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</si>
  <si>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</si>
  <si>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</si>
  <si>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</si>
  <si>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</si>
  <si>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</si>
  <si>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</si>
  <si>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</si>
  <si>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</si>
  <si>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</si>
  <si>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</si>
  <si>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</si>
  <si>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</si>
  <si>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</si>
  <si>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</si>
  <si>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</si>
  <si>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</si>
  <si>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</si>
  <si>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</si>
  <si>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</si>
  <si>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</si>
  <si>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</si>
  <si>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</si>
  <si>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</si>
  <si>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</si>
  <si>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</si>
  <si>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</si>
  <si>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</si>
  <si>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</si>
  <si>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</si>
  <si>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</si>
  <si>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</si>
  <si>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</si>
  <si>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</si>
  <si>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</si>
  <si>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</si>
  <si>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</si>
  <si>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</si>
  <si>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</si>
  <si>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</si>
  <si>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</si>
  <si>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</si>
  <si>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</si>
  <si>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</si>
  <si>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</si>
  <si>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</si>
  <si>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</si>
  <si>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</si>
  <si>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</si>
  <si>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</si>
  <si>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</si>
  <si>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</si>
  <si>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</si>
  <si>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</si>
  <si>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</si>
  <si>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</si>
  <si>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</si>
  <si>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</si>
  <si>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</si>
  <si>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</si>
  <si>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</si>
  <si>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</si>
  <si>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</si>
  <si>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</si>
  <si>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</si>
  <si>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</si>
  <si>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</si>
  <si>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</si>
  <si>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</si>
  <si>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</si>
  <si>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</si>
  <si>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</si>
  <si>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</si>
  <si>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</si>
  <si>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</si>
  <si>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</si>
  <si>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</si>
  <si>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</si>
  <si>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</si>
  <si>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</si>
  <si>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</si>
  <si>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</si>
  <si>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</si>
  <si>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</si>
  <si>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</si>
  <si>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</si>
  <si>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</si>
  <si>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</si>
  <si>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</si>
  <si>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</si>
  <si>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</si>
  <si>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</si>
  <si>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</si>
  <si>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</si>
  <si>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</si>
  <si>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</si>
  <si>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</si>
  <si>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</si>
  <si>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</si>
  <si>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</si>
  <si>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</si>
  <si>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</si>
  <si>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</si>
  <si>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</si>
  <si>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</si>
  <si>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</si>
  <si>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</si>
  <si>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</si>
  <si>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</si>
  <si>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</si>
  <si>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</si>
  <si>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</si>
  <si>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</si>
  <si>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</si>
  <si>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</si>
  <si>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</si>
  <si>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</si>
  <si>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</si>
  <si>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</si>
  <si>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</si>
  <si>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</si>
  <si>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</si>
  <si>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</si>
  <si>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</si>
  <si>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</si>
  <si>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</si>
  <si>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</si>
  <si>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</si>
  <si>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</si>
  <si>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</si>
  <si>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</si>
  <si>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</si>
  <si>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</si>
  <si>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</si>
  <si>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</si>
  <si>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</si>
  <si>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</si>
  <si>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</si>
  <si>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</si>
  <si>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</si>
  <si>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</si>
  <si>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</si>
  <si>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</si>
  <si>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</si>
  <si>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</si>
  <si>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</si>
  <si>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</si>
  <si>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</si>
  <si>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</si>
  <si>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</si>
  <si>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</si>
  <si>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</si>
  <si>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</si>
  <si>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</si>
  <si>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</si>
  <si>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</si>
  <si>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</si>
  <si>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</si>
  <si>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</si>
  <si>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</si>
  <si>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</si>
  <si>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</si>
  <si>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</si>
  <si>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</si>
  <si>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</si>
  <si>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</si>
  <si>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</si>
  <si>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</si>
  <si>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</si>
  <si>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</si>
  <si>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</si>
  <si>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</si>
  <si>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</si>
  <si>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</si>
  <si>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</si>
  <si>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</si>
  <si>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</si>
  <si>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</si>
  <si>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</si>
  <si>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</si>
  <si>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</si>
  <si>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</si>
  <si>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</si>
  <si>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</si>
  <si>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</si>
  <si>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</si>
  <si>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</si>
  <si>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</si>
  <si>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</si>
  <si>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</si>
  <si>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</si>
  <si>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</si>
  <si>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</si>
  <si>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</si>
  <si>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</si>
  <si>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</si>
  <si>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</si>
  <si>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</si>
  <si>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</si>
  <si>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</si>
  <si>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</si>
  <si>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</si>
  <si>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</si>
  <si>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</si>
  <si>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</si>
  <si>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</si>
  <si>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</si>
  <si>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</si>
  <si>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</si>
  <si>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</si>
  <si>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</si>
  <si>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</si>
  <si>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</si>
  <si>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</si>
  <si>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</si>
  <si>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</si>
  <si>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</si>
  <si>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</si>
  <si>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</si>
  <si>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</si>
  <si>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</si>
  <si>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</si>
  <si>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</si>
  <si>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</si>
  <si>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</si>
  <si>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</si>
  <si>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</si>
  <si>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</si>
  <si>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</si>
  <si>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</si>
  <si>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</si>
  <si>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</si>
  <si>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</si>
  <si>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</si>
  <si>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</si>
  <si>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</si>
  <si>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</si>
  <si>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</si>
  <si>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</si>
  <si>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</si>
  <si>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</si>
  <si>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</si>
  <si>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</si>
  <si>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</si>
  <si>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</si>
  <si>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</si>
  <si>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</si>
  <si>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</si>
  <si>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</si>
  <si>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</si>
  <si>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</si>
  <si>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</si>
  <si>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</si>
  <si>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</si>
  <si>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</si>
  <si>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</si>
  <si>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</si>
  <si>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</si>
  <si>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</si>
  <si>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</si>
  <si>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</si>
  <si>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</si>
  <si>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</si>
  <si>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</si>
  <si>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</si>
  <si>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</si>
  <si>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</si>
  <si>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</si>
  <si>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</si>
  <si>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</si>
  <si>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</si>
  <si>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</si>
  <si>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</si>
  <si>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</si>
  <si>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</si>
  <si>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</si>
  <si>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</si>
  <si>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</si>
  <si>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</si>
  <si>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</si>
  <si>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</si>
  <si>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</si>
  <si>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</si>
  <si>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</si>
  <si>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</si>
  <si>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</si>
  <si>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</si>
  <si>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</si>
  <si>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</si>
  <si>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</si>
  <si>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</si>
  <si>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</si>
  <si>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</si>
  <si>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</si>
  <si>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</si>
  <si>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</si>
  <si>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</si>
  <si>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</si>
  <si>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</si>
  <si>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</si>
  <si>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</si>
  <si>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</si>
  <si>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</si>
  <si>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</si>
  <si>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</si>
  <si>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</si>
  <si>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</si>
  <si>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</si>
  <si>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</si>
  <si>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</si>
  <si>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</si>
  <si>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</si>
  <si>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</si>
  <si>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</si>
  <si>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</si>
  <si>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</si>
  <si>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</si>
  <si>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</si>
  <si>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</si>
  <si>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</si>
  <si>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</si>
  <si>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</si>
  <si>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</si>
  <si>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</si>
  <si>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</si>
  <si>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</si>
  <si>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</si>
  <si>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</si>
  <si>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</si>
  <si>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</si>
  <si>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</si>
  <si>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</si>
  <si>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</si>
  <si>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</si>
  <si>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</si>
  <si>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</si>
  <si>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</si>
  <si>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</si>
  <si>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</si>
  <si>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</si>
  <si>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</si>
  <si>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</si>
  <si>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</si>
  <si>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</si>
  <si>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</si>
  <si>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</si>
  <si>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</si>
  <si>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</si>
  <si>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</si>
  <si>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</si>
  <si>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</si>
  <si>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</si>
  <si>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</si>
  <si>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</si>
  <si>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</si>
  <si>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</si>
  <si>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</si>
  <si>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</si>
  <si>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</si>
  <si>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</si>
  <si>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</si>
  <si>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</si>
  <si>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</si>
  <si>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</si>
  <si>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</si>
  <si>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</si>
  <si>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</si>
  <si>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</si>
  <si>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</si>
  <si>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</si>
  <si>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</si>
  <si>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</si>
  <si>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</si>
  <si>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</si>
  <si>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</si>
  <si>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</si>
  <si>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</si>
  <si>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</si>
  <si>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</si>
  <si>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</si>
  <si>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</si>
  <si>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</si>
  <si>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</si>
  <si>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</si>
  <si>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</si>
  <si>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</si>
  <si>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</si>
  <si>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</si>
  <si>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</si>
  <si>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</si>
  <si>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</si>
  <si>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</si>
  <si>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</si>
  <si>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</si>
  <si>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</si>
  <si>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</si>
  <si>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</si>
  <si>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</si>
  <si>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</si>
  <si>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</si>
  <si>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</si>
  <si>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</si>
  <si>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</si>
  <si>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</si>
  <si>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</si>
  <si>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</si>
  <si>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</si>
  <si>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</si>
  <si>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</si>
  <si>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</si>
  <si>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</si>
  <si>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</si>
  <si>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</si>
  <si>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</si>
  <si>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</si>
  <si>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</si>
  <si>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</si>
  <si>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</si>
  <si>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</si>
  <si>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</si>
  <si>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</si>
  <si>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</si>
  <si>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</si>
  <si>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</si>
  <si>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</si>
  <si>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</si>
  <si>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</si>
  <si>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</si>
  <si>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</si>
  <si>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</si>
  <si>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</si>
  <si>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</si>
  <si>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</si>
  <si>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</si>
  <si>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</si>
  <si>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</si>
  <si>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</si>
  <si>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</si>
  <si>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</si>
  <si>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</si>
  <si>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</si>
  <si>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</si>
  <si>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</si>
  <si>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</si>
  <si>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</si>
  <si>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</si>
  <si>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</si>
  <si>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</si>
  <si>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</si>
  <si>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</si>
  <si>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</si>
  <si>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</si>
  <si>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</si>
  <si>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</si>
  <si>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</si>
  <si>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</si>
  <si>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</si>
  <si>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</si>
  <si>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</si>
  <si>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</si>
  <si>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</si>
  <si>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</si>
  <si>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</si>
  <si>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</si>
  <si>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</si>
  <si>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</si>
  <si>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</si>
  <si>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</si>
  <si>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</si>
  <si>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</si>
  <si>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</si>
  <si>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</si>
  <si>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</si>
  <si>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</si>
  <si>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</si>
  <si>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</si>
  <si>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</si>
  <si>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</si>
  <si>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</si>
  <si>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</si>
  <si>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</si>
  <si>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</si>
  <si>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</si>
  <si>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</si>
  <si>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</si>
  <si>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</si>
  <si>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</si>
  <si>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</si>
  <si>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</si>
  <si>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</si>
  <si>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</si>
  <si>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</si>
  <si>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</si>
  <si>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</si>
  <si>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</si>
  <si>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</si>
  <si>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</si>
  <si>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</si>
  <si>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</si>
  <si>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</si>
  <si>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</si>
  <si>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</si>
  <si>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</si>
  <si>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</si>
  <si>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</si>
  <si>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</si>
  <si>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</si>
  <si>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</si>
  <si>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</si>
  <si>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</si>
  <si>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</si>
  <si>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</si>
  <si>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</si>
  <si>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</si>
  <si>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</si>
  <si>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</si>
  <si>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</si>
  <si>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</si>
  <si>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</si>
  <si>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</si>
  <si>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</si>
  <si>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</si>
  <si>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</si>
  <si>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</si>
  <si>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</si>
  <si>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</si>
  <si>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</si>
  <si>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</si>
  <si>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</si>
  <si>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</si>
  <si>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</si>
  <si>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</si>
  <si>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</si>
  <si>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</si>
  <si>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</si>
  <si>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</si>
  <si>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</si>
  <si>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</si>
  <si>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</si>
  <si>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</si>
  <si>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</si>
  <si>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</si>
  <si>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</si>
  <si>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</si>
  <si>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</si>
  <si>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</si>
  <si>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</si>
  <si>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</si>
  <si>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</si>
  <si>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</si>
  <si>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</si>
  <si>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</si>
  <si>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</si>
  <si>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</si>
  <si>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</si>
  <si>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</si>
  <si>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</si>
  <si>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</si>
  <si>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</si>
  <si>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</si>
  <si>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</si>
  <si>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</si>
  <si>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</si>
  <si>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</si>
  <si>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</si>
  <si>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</si>
  <si>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</si>
  <si>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</si>
  <si>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</si>
  <si>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</si>
  <si>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</si>
  <si>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</si>
  <si>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</si>
  <si>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</si>
  <si>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</si>
  <si>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</si>
  <si>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</si>
  <si>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</si>
  <si>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</si>
  <si>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</si>
  <si>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</si>
  <si>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</si>
  <si>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</si>
  <si>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</si>
  <si>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</si>
  <si>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</si>
  <si>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</si>
  <si>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</si>
  <si>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</si>
  <si>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</si>
  <si>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</si>
  <si>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</si>
  <si>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</si>
  <si>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</si>
  <si>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</si>
  <si>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</si>
  <si>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</si>
  <si>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</si>
  <si>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</si>
  <si>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</si>
  <si>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</si>
  <si>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</si>
  <si>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</si>
  <si>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</si>
  <si>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</si>
  <si>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</si>
  <si>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</si>
  <si>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</si>
  <si>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</si>
  <si>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</si>
  <si>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</si>
  <si>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</si>
  <si>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</si>
  <si>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</si>
  <si>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</si>
  <si>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</si>
  <si>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</si>
  <si>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</si>
  <si>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</si>
  <si>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</si>
  <si>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</si>
  <si>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</si>
  <si>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</si>
  <si>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</si>
  <si>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</si>
  <si>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</si>
  <si>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</si>
  <si>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</si>
  <si>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</si>
  <si>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</si>
  <si>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</si>
  <si>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</si>
  <si>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</si>
  <si>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</si>
  <si>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</si>
  <si>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</si>
  <si>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</si>
  <si>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</si>
  <si>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</si>
  <si>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</si>
  <si>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</si>
  <si>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</si>
  <si>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</si>
  <si>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</si>
  <si>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</si>
  <si>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</si>
  <si>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</si>
  <si>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</si>
  <si>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</si>
  <si>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</si>
  <si>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</si>
  <si>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</si>
  <si>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</si>
  <si>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</si>
  <si>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</si>
  <si>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</si>
  <si>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</si>
  <si>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</si>
  <si>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</si>
  <si>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</si>
  <si>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</si>
  <si>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</si>
  <si>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</si>
  <si>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</si>
  <si>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</si>
  <si>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</si>
  <si>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</si>
  <si>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</si>
  <si>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</si>
  <si>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</si>
  <si>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</si>
  <si>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</si>
  <si>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</si>
  <si>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</si>
  <si>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</si>
  <si>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</si>
  <si>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</si>
  <si>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</si>
  <si>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</si>
  <si>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</si>
  <si>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</si>
  <si>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</si>
  <si>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</si>
  <si>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</si>
  <si>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</si>
  <si>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</si>
  <si>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</si>
  <si>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</si>
  <si>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</si>
  <si>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</si>
  <si>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</si>
  <si>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</si>
  <si>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</si>
  <si>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</si>
  <si>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</si>
  <si>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</si>
  <si>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</si>
  <si>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</si>
  <si>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</si>
  <si>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</si>
  <si>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</si>
  <si>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</si>
  <si>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</si>
  <si>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</si>
  <si>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</si>
  <si>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</si>
  <si>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</si>
  <si>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</si>
  <si>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</si>
  <si>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</si>
  <si>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</si>
  <si>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</si>
  <si>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</si>
  <si>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</si>
  <si>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</si>
  <si>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</si>
  <si>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</si>
  <si>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</si>
  <si>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</si>
  <si>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</si>
  <si>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</si>
  <si>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</si>
  <si>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</si>
  <si>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</si>
  <si>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</si>
  <si>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</si>
  <si>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</si>
  <si>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</si>
  <si>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</si>
  <si>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</si>
  <si>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</si>
  <si>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</si>
  <si>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</si>
  <si>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</si>
  <si>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</si>
  <si>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</si>
  <si>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</si>
  <si>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</si>
  <si>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</si>
  <si>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</si>
  <si>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</si>
  <si>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</si>
  <si>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</si>
  <si>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</si>
  <si>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</si>
  <si>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</si>
  <si>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</si>
  <si>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</si>
  <si>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</si>
  <si>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</si>
  <si>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</si>
  <si>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</si>
  <si>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</si>
  <si>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</si>
  <si>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</si>
  <si>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</si>
  <si>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</si>
  <si>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</si>
  <si>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</si>
  <si>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</si>
  <si>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</si>
  <si>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</si>
  <si>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</si>
  <si>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</si>
  <si>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</si>
  <si>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</si>
  <si>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</si>
  <si>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</si>
  <si>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</si>
  <si>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</si>
  <si>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</si>
  <si>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</si>
  <si>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</si>
  <si>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</si>
  <si>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</si>
  <si>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</si>
  <si>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</si>
  <si>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</si>
  <si>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</si>
  <si>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</si>
  <si>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</si>
  <si>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</si>
  <si>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</si>
  <si>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</si>
  <si>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</si>
  <si>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</si>
  <si>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</si>
  <si>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</si>
  <si>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</si>
  <si>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</si>
  <si>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</si>
  <si>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</si>
  <si>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</si>
  <si>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</si>
  <si>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</si>
  <si>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</si>
  <si>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</si>
  <si>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</si>
  <si>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</si>
  <si>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</si>
  <si>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</si>
  <si>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</si>
  <si>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</si>
  <si>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</si>
  <si>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</si>
  <si>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</si>
  <si>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</si>
  <si>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</si>
  <si>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</si>
  <si>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</si>
  <si>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</si>
  <si>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</si>
  <si>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</si>
  <si>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</si>
  <si>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</si>
  <si>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</si>
  <si>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</si>
  <si>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</si>
  <si>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</si>
  <si>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</si>
  <si>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</si>
  <si>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</si>
  <si>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</si>
  <si>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</si>
  <si>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</si>
  <si>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</si>
  <si>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</si>
  <si>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</si>
  <si>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</si>
  <si>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</si>
  <si>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</si>
  <si>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</si>
  <si>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</si>
  <si>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</si>
  <si>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</si>
  <si>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</si>
  <si>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</si>
  <si>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</si>
  <si>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</si>
  <si>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</si>
  <si>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</si>
  <si>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</si>
  <si>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</si>
  <si>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</si>
  <si>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</si>
  <si>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</si>
  <si>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</si>
  <si>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</si>
  <si>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</si>
  <si>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</si>
  <si>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</si>
  <si>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</si>
  <si>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</si>
  <si>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</si>
  <si>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</si>
  <si>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</si>
  <si>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</si>
  <si>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</si>
  <si>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</si>
  <si>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</si>
  <si>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</si>
  <si>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</si>
  <si>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</si>
  <si>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</si>
  <si>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</si>
  <si>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</si>
  <si>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</si>
  <si>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</si>
  <si>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</si>
  <si>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</si>
  <si>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</si>
  <si>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</si>
  <si>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</si>
  <si>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</si>
  <si>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</si>
  <si>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</si>
  <si>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</si>
  <si>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</si>
  <si>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</si>
  <si>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</si>
  <si>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</si>
  <si>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</si>
  <si>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</si>
  <si>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</si>
  <si>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</si>
  <si>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</si>
  <si>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</si>
  <si>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</si>
  <si>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</si>
  <si>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</si>
  <si>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</si>
  <si>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</si>
  <si>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</si>
  <si>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</si>
  <si>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</si>
  <si>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</si>
  <si>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</si>
  <si>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</si>
  <si>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</si>
  <si>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</si>
  <si>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</si>
  <si>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</si>
  <si>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</si>
  <si>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</si>
  <si>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</si>
  <si>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</si>
  <si>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</si>
  <si>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</si>
  <si>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</si>
  <si>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</si>
  <si>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</si>
  <si>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</si>
  <si>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</si>
  <si>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</si>
  <si>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</si>
  <si>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</si>
  <si>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</si>
  <si>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</si>
  <si>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</si>
  <si>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</si>
  <si>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</si>
  <si>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</si>
  <si>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</si>
  <si>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</si>
  <si>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</si>
  <si>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</si>
  <si>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</si>
  <si>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</si>
  <si>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</si>
  <si>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</si>
  <si>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</si>
  <si>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</si>
  <si>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</si>
  <si>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</si>
  <si>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</si>
  <si>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</si>
  <si>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</si>
  <si>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</si>
  <si>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</si>
  <si>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</si>
  <si>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</si>
  <si>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</si>
  <si>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</si>
  <si>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</si>
  <si>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</si>
  <si>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</si>
  <si>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</si>
  <si>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</si>
  <si>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</si>
  <si>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</si>
  <si>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</si>
  <si>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</si>
  <si>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</si>
  <si>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</si>
  <si>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</si>
  <si>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</si>
  <si>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</si>
  <si>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</si>
  <si>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</si>
  <si>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</si>
  <si>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</si>
  <si>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</si>
  <si>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</si>
  <si>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</si>
  <si>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</si>
  <si>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</si>
  <si>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</si>
  <si>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</si>
  <si>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</si>
  <si>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</si>
  <si>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</si>
  <si>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</si>
  <si>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</si>
  <si>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</si>
  <si>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</si>
  <si>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</si>
  <si>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</si>
  <si>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</si>
  <si>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</si>
  <si>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</si>
  <si>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</si>
  <si>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</si>
  <si>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</si>
  <si>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</si>
  <si>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</si>
  <si>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</si>
  <si>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</si>
  <si>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</si>
  <si>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</si>
  <si>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</si>
  <si>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</si>
  <si>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</si>
  <si>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</si>
  <si>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</si>
  <si>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</si>
  <si>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</si>
  <si>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</si>
  <si>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</si>
  <si>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</si>
  <si>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</si>
  <si>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</si>
  <si>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</si>
  <si>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</si>
  <si>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</si>
  <si>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</si>
  <si>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</si>
  <si>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</si>
  <si>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</si>
  <si>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</si>
  <si>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</si>
  <si>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</si>
  <si>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</si>
  <si>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</si>
  <si>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</si>
  <si>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</si>
  <si>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</si>
  <si>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</si>
  <si>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</si>
  <si>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</si>
  <si>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</si>
  <si>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</si>
  <si>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</si>
  <si>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</si>
  <si>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</si>
  <si>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</si>
  <si>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</si>
  <si>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</si>
  <si>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</si>
  <si>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</si>
  <si>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</si>
  <si>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</si>
  <si>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</si>
  <si>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</si>
  <si>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</si>
  <si>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</si>
  <si>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</si>
  <si>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</si>
  <si>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</si>
  <si>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</si>
  <si>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</si>
  <si>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</si>
  <si>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</si>
  <si>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</si>
  <si>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</si>
  <si>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</si>
  <si>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</si>
  <si>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</si>
  <si>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</si>
  <si>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</si>
  <si>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</si>
  <si>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</si>
  <si>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</si>
  <si>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</si>
  <si>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</si>
  <si>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</si>
  <si>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</si>
  <si>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</si>
  <si>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</si>
  <si>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</si>
  <si>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</si>
  <si>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</si>
  <si>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</si>
  <si>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</si>
  <si>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</si>
  <si>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</si>
  <si>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</si>
  <si>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</si>
  <si>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</si>
  <si>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</si>
  <si>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</si>
  <si>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</si>
  <si>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</si>
  <si>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</si>
  <si>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</si>
  <si>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</si>
  <si>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</si>
  <si>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</si>
  <si>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</si>
  <si>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</si>
  <si>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</si>
  <si>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</si>
  <si>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</si>
  <si>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</si>
  <si>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</si>
  <si>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</si>
  <si>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</si>
  <si>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</si>
  <si>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</si>
  <si>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</si>
  <si>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</si>
  <si>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</si>
  <si>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</si>
  <si>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</si>
  <si>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</si>
  <si>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</si>
  <si>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</si>
  <si>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</si>
  <si>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</si>
  <si>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</si>
  <si>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</si>
  <si>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</si>
  <si>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</si>
  <si>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</si>
  <si>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</si>
  <si>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</si>
  <si>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</si>
  <si>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</si>
  <si>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</si>
  <si>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</si>
  <si>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</si>
  <si>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</si>
  <si>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</si>
  <si>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</si>
  <si>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</si>
  <si>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</si>
  <si>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</si>
  <si>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</si>
  <si>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</si>
  <si>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</si>
  <si>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</si>
  <si>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</si>
  <si>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</si>
  <si>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</si>
  <si>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</si>
  <si>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</si>
  <si>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</si>
  <si>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</si>
  <si>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</si>
  <si>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</si>
  <si>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</si>
  <si>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</si>
  <si>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</si>
  <si>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</si>
  <si>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</si>
  <si>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</si>
  <si>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</si>
  <si>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</si>
  <si>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</si>
  <si>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</si>
  <si>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</si>
  <si>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</si>
  <si>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</si>
  <si>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</si>
  <si>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</si>
  <si>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</si>
  <si>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</si>
  <si>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</si>
  <si>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</si>
  <si>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</si>
  <si>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</si>
  <si>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</si>
  <si>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</si>
  <si>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</si>
  <si>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</si>
  <si>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</si>
  <si>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</si>
  <si>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</si>
  <si>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</si>
  <si>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</si>
  <si>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</si>
  <si>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</si>
  <si>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</si>
  <si>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</si>
  <si>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</si>
  <si>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</si>
  <si>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</si>
  <si>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</si>
  <si>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</si>
  <si>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</si>
  <si>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</si>
  <si>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</si>
  <si>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</si>
  <si>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</si>
  <si>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</si>
  <si>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</si>
  <si>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</si>
  <si>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</si>
  <si>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</si>
  <si>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</si>
  <si>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</si>
  <si>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</si>
  <si>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</si>
  <si>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</si>
  <si>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</si>
  <si>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</si>
  <si>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</si>
  <si>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</si>
  <si>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</si>
  <si>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</si>
  <si>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</si>
  <si>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</si>
  <si>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</si>
  <si>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</si>
  <si>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</si>
  <si>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</si>
  <si>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</si>
  <si>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</si>
  <si>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</si>
  <si>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</si>
  <si>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</si>
  <si>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</si>
  <si>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</si>
  <si>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</si>
  <si>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</si>
  <si>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</si>
  <si>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</si>
  <si>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</si>
  <si>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</si>
  <si>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</si>
  <si>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</si>
  <si>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</si>
  <si>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</si>
  <si>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</si>
  <si>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</si>
  <si>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</si>
  <si>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</si>
  <si>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</si>
  <si>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</si>
  <si>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</si>
  <si>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</si>
  <si>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</si>
  <si>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</si>
  <si>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</si>
  <si>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</si>
  <si>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</si>
  <si>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</si>
  <si>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</si>
  <si>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</si>
  <si>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</si>
  <si>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</si>
  <si>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</si>
  <si>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</si>
  <si>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</si>
  <si>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</si>
  <si>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</si>
  <si>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</si>
  <si>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</si>
  <si>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</si>
  <si>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</si>
  <si>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</si>
  <si>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</si>
  <si>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</si>
  <si>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</si>
  <si>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</si>
  <si>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</si>
  <si>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</si>
  <si>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</si>
  <si>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</si>
  <si>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</si>
  <si>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</si>
  <si>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</si>
  <si>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</si>
  <si>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</si>
  <si>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</si>
  <si>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</si>
  <si>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</si>
  <si>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</si>
  <si>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</si>
  <si>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</si>
  <si>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</si>
  <si>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</si>
  <si>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</si>
  <si>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</si>
  <si>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</si>
  <si>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</si>
  <si>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</si>
  <si>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</si>
  <si>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</si>
  <si>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</si>
  <si>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</si>
  <si>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</si>
  <si>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</si>
  <si>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</si>
  <si>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</si>
  <si>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</si>
  <si>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</si>
  <si>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</si>
  <si>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</si>
  <si>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</si>
  <si>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</si>
  <si>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</si>
  <si>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</si>
  <si>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</si>
  <si>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</si>
  <si>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</si>
  <si>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</si>
  <si>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</si>
  <si>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</si>
  <si>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</si>
  <si>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</si>
  <si>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</si>
  <si>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</si>
  <si>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</si>
  <si>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</si>
  <si>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</si>
  <si>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</si>
  <si>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</si>
  <si>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</si>
  <si>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</si>
  <si>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</si>
  <si>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</si>
  <si>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</si>
  <si>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</si>
  <si>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</si>
  <si>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</si>
  <si>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</si>
  <si>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</si>
  <si>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</si>
  <si>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</si>
  <si>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</si>
  <si>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</si>
  <si>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</si>
  <si>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</si>
  <si>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</si>
  <si>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</si>
  <si>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</si>
  <si>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</si>
  <si>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</si>
  <si>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</si>
  <si>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</si>
  <si>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</si>
  <si>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</si>
  <si>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</si>
  <si>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</si>
  <si>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</si>
  <si>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</si>
  <si>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</si>
  <si>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</si>
  <si>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</si>
  <si>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</si>
  <si>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</si>
  <si>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</si>
  <si>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</si>
  <si>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</si>
  <si>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</si>
  <si>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</si>
  <si>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</si>
  <si>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</si>
  <si>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</si>
  <si>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</si>
  <si>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</si>
  <si>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</si>
  <si>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</si>
  <si>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</si>
  <si>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</si>
  <si>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</si>
  <si>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</si>
  <si>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</si>
  <si>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</si>
  <si>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</si>
  <si>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</si>
  <si>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</si>
  <si>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</si>
  <si>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</si>
  <si>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</si>
  <si>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</si>
  <si>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</si>
  <si>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</si>
  <si>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</si>
  <si>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</si>
  <si>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</si>
  <si>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</si>
  <si>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</si>
  <si>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</si>
  <si>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</si>
  <si>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</si>
  <si>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</si>
  <si>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</si>
  <si>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</si>
  <si>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</si>
  <si>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</si>
  <si>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</si>
  <si>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</si>
  <si>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</si>
  <si>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</si>
  <si>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</si>
  <si>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</si>
  <si>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</si>
  <si>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</si>
  <si>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</si>
  <si>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</si>
  <si>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</si>
  <si>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</si>
  <si>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</si>
  <si>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</si>
  <si>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</si>
  <si>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</si>
  <si>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</si>
  <si>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</si>
  <si>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</si>
  <si>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</si>
  <si>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</si>
  <si>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</si>
  <si>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</si>
  <si>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</si>
  <si>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</si>
  <si>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</si>
  <si>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</si>
  <si>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</si>
  <si>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</si>
  <si>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</si>
  <si>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</si>
  <si>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</si>
  <si>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</si>
  <si>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</si>
  <si>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</si>
  <si>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</si>
  <si>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</si>
  <si>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</si>
  <si>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</si>
  <si>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</si>
  <si>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</si>
  <si>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</si>
  <si>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</si>
  <si>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</si>
  <si>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</si>
  <si>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</si>
  <si>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</si>
  <si>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</si>
  <si>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</si>
  <si>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</si>
  <si>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</si>
  <si>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</si>
  <si>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</si>
  <si>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</si>
  <si>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</si>
  <si>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</si>
  <si>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</si>
  <si>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</si>
  <si>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</si>
  <si>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</si>
  <si>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</si>
  <si>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</si>
  <si>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</si>
  <si>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</si>
  <si>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</si>
  <si>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</si>
  <si>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</si>
  <si>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</si>
  <si>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</si>
  <si>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</si>
  <si>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</si>
  <si>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</si>
  <si>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</si>
  <si>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</si>
  <si>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</si>
  <si>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</si>
  <si>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</si>
  <si>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</si>
  <si>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</si>
  <si>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</si>
  <si>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</si>
  <si>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</si>
  <si>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</si>
  <si>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</si>
  <si>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</si>
  <si>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</si>
  <si>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</si>
  <si>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</si>
  <si>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</si>
  <si>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</si>
  <si>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</si>
  <si>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</si>
  <si>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</si>
  <si>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</si>
  <si>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</si>
  <si>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</si>
  <si>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</si>
  <si>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</si>
  <si>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</si>
  <si>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</si>
  <si>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</si>
  <si>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</si>
  <si>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</si>
  <si>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</si>
  <si>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</si>
  <si>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</si>
  <si>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</si>
  <si>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</si>
  <si>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</si>
  <si>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</si>
  <si>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</si>
  <si>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</si>
  <si>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</si>
  <si>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</si>
  <si>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</si>
  <si>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</si>
  <si>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</si>
  <si>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</si>
  <si>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</si>
  <si>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</si>
  <si>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</si>
  <si>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</si>
  <si>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</si>
  <si>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</si>
  <si>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</si>
  <si>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</si>
  <si>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</si>
  <si>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</si>
  <si>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</si>
  <si>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</si>
  <si>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</si>
  <si>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</si>
  <si>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</si>
  <si>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</si>
  <si>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</si>
  <si>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</si>
  <si>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</si>
  <si>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</si>
  <si>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</si>
  <si>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</si>
  <si>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</si>
  <si>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</si>
  <si>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</si>
  <si>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</si>
  <si>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</si>
  <si>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</si>
  <si>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</si>
  <si>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</si>
  <si>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</si>
  <si>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</si>
  <si>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</si>
  <si>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</si>
  <si>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</si>
  <si>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</si>
  <si>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</si>
  <si>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</si>
  <si>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</si>
  <si>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</si>
  <si>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</si>
  <si>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</si>
  <si>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</si>
  <si>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</si>
  <si>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</si>
  <si>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</si>
  <si>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</si>
  <si>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</si>
  <si>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</si>
  <si>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</si>
  <si>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</si>
  <si>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</si>
  <si>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</si>
  <si>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</si>
  <si>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</si>
  <si>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</si>
  <si>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</si>
  <si>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</si>
  <si>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</si>
  <si>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</si>
  <si>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</si>
  <si>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</si>
  <si>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</si>
  <si>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</si>
  <si>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</si>
  <si>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</si>
  <si>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</si>
  <si>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</si>
  <si>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</si>
  <si>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</si>
  <si>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</si>
  <si>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</si>
  <si>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</si>
  <si>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</si>
  <si>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</si>
  <si>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</si>
  <si>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</si>
  <si>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</si>
  <si>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</si>
  <si>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</si>
  <si>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</si>
  <si>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</si>
  <si>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</si>
  <si>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</si>
  <si>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</si>
  <si>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</si>
  <si>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</si>
  <si>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</si>
  <si>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</si>
  <si>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</si>
  <si>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</si>
  <si>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</si>
  <si>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</si>
  <si>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</si>
  <si>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</si>
  <si>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</si>
  <si>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</si>
  <si>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</si>
  <si>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</si>
  <si>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</si>
  <si>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</si>
  <si>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</si>
  <si>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</si>
  <si>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</si>
  <si>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</si>
  <si>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</si>
  <si>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</si>
  <si>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</si>
  <si>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</si>
  <si>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</si>
  <si>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</si>
  <si>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</si>
  <si>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</si>
  <si>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</si>
  <si>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</si>
  <si>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</si>
  <si>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</si>
  <si>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</si>
  <si>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</si>
  <si>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</si>
  <si>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</si>
  <si>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</si>
  <si>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</si>
  <si>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</si>
  <si>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</si>
  <si>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</si>
  <si>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</si>
  <si>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</si>
  <si>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</si>
  <si>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</si>
  <si>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</si>
  <si>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</si>
  <si>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</si>
  <si>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</si>
  <si>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</si>
  <si>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</si>
  <si>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</si>
  <si>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</si>
  <si>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</si>
  <si>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</si>
  <si>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</si>
  <si>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</si>
  <si>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</si>
  <si>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</si>
  <si>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</si>
  <si>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</si>
  <si>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</si>
  <si>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</si>
  <si>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</si>
  <si>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</si>
  <si>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</si>
  <si>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</si>
  <si>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</si>
  <si>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</si>
  <si>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</si>
  <si>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</si>
  <si>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</si>
  <si>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</si>
  <si>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</si>
  <si>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</si>
  <si>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</si>
  <si>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</si>
  <si>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</si>
  <si>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</si>
  <si>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</si>
  <si>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</si>
  <si>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</si>
  <si>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</si>
  <si>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</si>
  <si>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</si>
  <si>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</si>
  <si>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</si>
  <si>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</si>
  <si>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</si>
  <si>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</si>
  <si>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</si>
  <si>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</si>
  <si>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</si>
  <si>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</si>
  <si>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</si>
  <si>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</si>
  <si>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</si>
  <si>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</si>
  <si>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</si>
  <si>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</si>
  <si>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</si>
  <si>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</si>
  <si>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</si>
  <si>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</si>
  <si>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</si>
  <si>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</si>
  <si>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</si>
  <si>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</si>
  <si>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</si>
  <si>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</si>
  <si>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</si>
  <si>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</si>
  <si>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</si>
  <si>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</si>
  <si>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</si>
  <si>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</si>
  <si>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</si>
  <si>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</si>
  <si>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</si>
  <si>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</si>
  <si>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</si>
  <si>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</si>
  <si>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</si>
  <si>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</si>
  <si>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</si>
  <si>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</si>
  <si>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</si>
  <si>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</si>
  <si>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</si>
  <si>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</si>
  <si>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</si>
  <si>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</si>
  <si>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</si>
  <si>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</si>
  <si>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</si>
  <si>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</si>
  <si>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</si>
  <si>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</si>
  <si>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</si>
  <si>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</si>
  <si>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</si>
  <si>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</si>
  <si>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</si>
  <si>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</si>
  <si>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</si>
  <si>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</si>
  <si>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</si>
  <si>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</si>
  <si>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</si>
  <si>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</si>
  <si>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</si>
  <si>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</si>
  <si>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</si>
  <si>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</si>
  <si>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</si>
  <si>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</si>
  <si>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</si>
  <si>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</si>
  <si>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</si>
  <si>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</si>
  <si>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</si>
  <si>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</si>
  <si>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</si>
  <si>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</si>
  <si>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</si>
  <si>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</si>
  <si>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</si>
  <si>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</si>
  <si>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</si>
  <si>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</si>
  <si>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</si>
  <si>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</si>
  <si>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</si>
  <si>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</si>
  <si>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</si>
  <si>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</si>
  <si>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</si>
  <si>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</si>
  <si>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</si>
  <si>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</si>
  <si>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</si>
  <si>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</si>
  <si>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</si>
  <si>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</si>
  <si>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</si>
  <si>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</si>
  <si>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</si>
  <si>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</si>
  <si>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</si>
  <si>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</si>
  <si>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</si>
  <si>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</si>
  <si>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</si>
  <si>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</si>
  <si>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</si>
  <si>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</si>
  <si>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</si>
  <si>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</si>
  <si>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</si>
  <si>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</si>
  <si>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</si>
  <si>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</si>
  <si>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</si>
  <si>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</si>
  <si>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</si>
  <si>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</si>
  <si>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</si>
  <si>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</si>
  <si>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</si>
  <si>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</si>
  <si>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</si>
  <si>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</si>
  <si>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</si>
  <si>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</si>
  <si>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</si>
  <si>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</si>
  <si>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</si>
  <si>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</si>
  <si>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</si>
  <si>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</si>
  <si>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</si>
  <si>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</si>
  <si>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</si>
  <si>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</si>
  <si>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</si>
  <si>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</si>
  <si>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</si>
  <si>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</si>
  <si>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</si>
  <si>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</si>
  <si>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</si>
  <si>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</si>
  <si>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</si>
  <si>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</si>
  <si>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</si>
  <si>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</si>
  <si>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</si>
  <si>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</si>
  <si>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</si>
  <si>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</si>
  <si>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</si>
  <si>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</si>
  <si>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</si>
  <si>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</si>
  <si>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</si>
  <si>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</si>
  <si>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</si>
  <si>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</si>
  <si>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</si>
  <si>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</si>
  <si>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</si>
  <si>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</si>
  <si>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</si>
  <si>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</si>
  <si>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</si>
  <si>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</si>
  <si>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</si>
  <si>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</si>
  <si>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</si>
  <si>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</si>
  <si>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</si>
  <si>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</si>
  <si>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</si>
  <si>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</si>
  <si>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</si>
  <si>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</si>
  <si>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</si>
  <si>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</si>
  <si>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</si>
  <si>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</si>
  <si>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</si>
  <si>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</si>
  <si>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</si>
  <si>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</si>
  <si>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</si>
  <si>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</si>
  <si>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</si>
  <si>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</si>
  <si>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</si>
  <si>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</si>
  <si>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</si>
  <si>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</si>
  <si>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</si>
  <si>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</si>
  <si>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</si>
  <si>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</si>
  <si>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</si>
  <si>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</si>
  <si>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</si>
  <si>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</si>
  <si>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</si>
  <si>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</si>
  <si>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</si>
  <si>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</si>
  <si>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</si>
  <si>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</si>
  <si>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</si>
  <si>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</si>
  <si>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</si>
  <si>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</si>
  <si>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</si>
  <si>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</si>
  <si>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</si>
  <si>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</si>
  <si>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</si>
  <si>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</si>
  <si>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</si>
  <si>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</si>
  <si>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</si>
  <si>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</si>
  <si>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</si>
  <si>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</si>
  <si>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</si>
  <si>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</si>
  <si>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</si>
  <si>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</si>
  <si>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</si>
  <si>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</si>
  <si>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</si>
  <si>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</si>
  <si>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</si>
  <si>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</si>
  <si>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</si>
  <si>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</si>
  <si>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</si>
  <si>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</si>
  <si>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</si>
  <si>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</si>
  <si>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</si>
  <si>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</si>
  <si>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</si>
  <si>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</si>
  <si>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</si>
  <si>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</si>
  <si>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</si>
  <si>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</si>
  <si>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</si>
  <si>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</si>
  <si>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</si>
  <si>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</si>
  <si>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</si>
  <si>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</si>
  <si>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</si>
  <si>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</si>
  <si>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</si>
  <si>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</si>
  <si>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</si>
  <si>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</si>
  <si>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</si>
  <si>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</si>
  <si>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</si>
  <si>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</si>
  <si>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</si>
  <si>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</si>
  <si>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</si>
  <si>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</si>
  <si>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</si>
  <si>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</si>
  <si>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</si>
  <si>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</si>
  <si>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</si>
  <si>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</si>
  <si>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</si>
  <si>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</si>
  <si>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</si>
  <si>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</si>
  <si>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</si>
  <si>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</si>
  <si>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</si>
  <si>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</si>
  <si>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</si>
  <si>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</si>
  <si>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</si>
  <si>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</si>
  <si>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</si>
  <si>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</si>
  <si>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</si>
  <si>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</si>
  <si>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</si>
  <si>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</si>
  <si>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</si>
  <si>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</si>
  <si>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</si>
  <si>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</si>
  <si>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</si>
  <si>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</si>
  <si>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</si>
  <si>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</si>
  <si>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</si>
  <si>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</si>
  <si>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</si>
  <si>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</si>
  <si>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</si>
  <si>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</si>
  <si>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</si>
  <si>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</si>
  <si>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</si>
  <si>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</si>
  <si>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</si>
  <si>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</si>
  <si>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</si>
  <si>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</si>
  <si>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</si>
  <si>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</si>
  <si>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</si>
  <si>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</si>
  <si>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</si>
  <si>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</si>
  <si>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</si>
  <si>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</si>
  <si>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</si>
  <si>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</si>
  <si>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</si>
  <si>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</si>
  <si>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</si>
  <si>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</si>
  <si>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</si>
  <si>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</si>
  <si>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</si>
  <si>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</si>
  <si>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</si>
  <si>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</si>
  <si>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</si>
  <si>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</si>
  <si>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</si>
  <si>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</si>
  <si>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</si>
  <si>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</si>
  <si>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</si>
  <si>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</si>
  <si>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</si>
  <si>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</si>
  <si>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</si>
  <si>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</si>
  <si>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</si>
  <si>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</si>
  <si>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</si>
  <si>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</si>
  <si>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</si>
  <si>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</si>
  <si>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</si>
  <si>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</si>
  <si>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</si>
  <si>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</si>
  <si>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</si>
  <si>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</si>
  <si>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</si>
  <si>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</si>
  <si>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</si>
  <si>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</si>
  <si>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</si>
  <si>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</si>
  <si>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</si>
  <si>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</si>
  <si>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</si>
  <si>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</si>
  <si>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</si>
  <si>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</si>
  <si>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</si>
  <si>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</si>
  <si>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</si>
  <si>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</si>
  <si>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</si>
  <si>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</si>
  <si>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</si>
  <si>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</si>
  <si>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</si>
  <si>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</si>
  <si>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</si>
  <si>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</si>
  <si>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</si>
  <si>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</si>
  <si>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</si>
  <si>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</si>
  <si>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</si>
  <si>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</si>
  <si>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</si>
  <si>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</si>
  <si>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</si>
  <si>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</si>
  <si>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</si>
  <si>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</si>
  <si>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</si>
  <si>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</si>
  <si>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</si>
  <si>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</si>
  <si>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</si>
  <si>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</si>
  <si>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</si>
  <si>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</si>
  <si>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</si>
  <si>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</si>
  <si>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</si>
  <si>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</si>
  <si>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</si>
  <si>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</si>
  <si>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</si>
  <si>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</si>
  <si>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</si>
  <si>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</si>
  <si>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</si>
  <si>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</si>
  <si>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</si>
  <si>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</si>
  <si>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</si>
  <si>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</si>
  <si>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</si>
  <si>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</si>
  <si>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</si>
  <si>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</si>
  <si>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</si>
  <si>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</si>
  <si>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</si>
  <si>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</si>
  <si>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</si>
  <si>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</si>
  <si>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</si>
  <si>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</si>
  <si>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</si>
  <si>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</si>
  <si>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</si>
  <si>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</si>
  <si>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</si>
  <si>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</si>
  <si>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</si>
  <si>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</si>
  <si>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</si>
  <si>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</si>
  <si>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</si>
  <si>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</si>
  <si>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</si>
  <si>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</si>
  <si>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</si>
  <si>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</si>
  <si>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</si>
  <si>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</si>
  <si>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</si>
  <si>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</si>
  <si>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</si>
  <si>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</si>
  <si>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</si>
  <si>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</si>
  <si>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</si>
  <si>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</si>
  <si>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</si>
  <si>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</si>
  <si>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</si>
  <si>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</si>
  <si>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</si>
  <si>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</si>
  <si>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</si>
  <si>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</si>
  <si>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</si>
  <si>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</si>
  <si>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</si>
  <si>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</si>
  <si>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</si>
  <si>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</si>
  <si>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</si>
  <si>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</si>
  <si>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</si>
  <si>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</si>
  <si>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</si>
  <si>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</si>
  <si>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</si>
  <si>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</si>
  <si>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</si>
  <si>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</si>
  <si>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</si>
  <si>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</si>
  <si>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</si>
  <si>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</si>
  <si>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</si>
  <si>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</si>
  <si>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</si>
  <si>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</si>
  <si>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</si>
  <si>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</si>
  <si>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</si>
  <si>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</si>
  <si>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</si>
  <si>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</si>
  <si>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</si>
  <si>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</si>
  <si>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</si>
  <si>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</si>
  <si>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</si>
  <si>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</si>
  <si>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</si>
  <si>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</si>
  <si>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</si>
  <si>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</si>
  <si>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</si>
  <si>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</si>
  <si>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</si>
  <si>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</si>
  <si>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</si>
  <si>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</si>
  <si>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</si>
  <si>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</si>
  <si>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</si>
  <si>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</si>
  <si>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</si>
  <si>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</si>
  <si>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</si>
  <si>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</si>
  <si>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</si>
  <si>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</si>
  <si>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</si>
  <si>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</si>
  <si>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</si>
  <si>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</si>
  <si>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</si>
  <si>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</si>
  <si>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</si>
  <si>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</si>
  <si>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</si>
  <si>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</si>
  <si>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</si>
  <si>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</si>
  <si>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</si>
  <si>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</si>
  <si>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</si>
  <si>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</si>
  <si>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</si>
  <si>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</si>
  <si>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</si>
  <si>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</si>
  <si>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</si>
  <si>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</si>
  <si>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</si>
  <si>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</si>
  <si>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</si>
  <si>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</si>
  <si>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</si>
  <si>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</si>
  <si>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</si>
  <si>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</si>
  <si>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</si>
  <si>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</si>
  <si>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</si>
  <si>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</si>
  <si>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</si>
  <si>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</si>
  <si>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</si>
  <si>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</si>
  <si>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</si>
  <si>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</si>
  <si>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</si>
  <si>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</si>
  <si>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</si>
  <si>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</si>
  <si>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</si>
  <si>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</si>
  <si>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</si>
  <si>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</si>
  <si>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</si>
  <si>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</si>
  <si>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</si>
  <si>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</si>
  <si>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</si>
  <si>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</si>
  <si>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</si>
  <si>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</si>
  <si>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</si>
  <si>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</si>
  <si>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</si>
  <si>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</si>
  <si>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</si>
  <si>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</si>
  <si>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</si>
  <si>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</si>
  <si>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</si>
  <si>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</si>
  <si>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</si>
  <si>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</si>
  <si>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</si>
  <si>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</si>
  <si>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</si>
  <si>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</si>
  <si>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</si>
  <si>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</si>
  <si>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</si>
  <si>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</si>
  <si>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</si>
  <si>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</si>
  <si>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</si>
  <si>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</si>
  <si>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</si>
  <si>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</si>
  <si>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</si>
  <si>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</si>
  <si>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</si>
  <si>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</si>
  <si>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</si>
  <si>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</si>
  <si>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</si>
  <si>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</si>
  <si>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</si>
  <si>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</si>
  <si>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</si>
  <si>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</si>
  <si>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</si>
  <si>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</si>
  <si>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</si>
  <si>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</si>
  <si>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</si>
  <si>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</si>
  <si>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</si>
  <si>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</si>
  <si>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</si>
  <si>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</si>
  <si>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</si>
  <si>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</si>
  <si>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</si>
  <si>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</si>
  <si>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</si>
  <si>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</si>
  <si>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</si>
  <si>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</si>
  <si>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</si>
  <si>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</si>
  <si>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</si>
  <si>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</si>
  <si>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</si>
  <si>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</si>
  <si>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</si>
  <si>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</si>
  <si>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</si>
  <si>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</si>
  <si>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</si>
  <si>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</si>
  <si>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</si>
  <si>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</si>
  <si>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</si>
  <si>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</si>
  <si>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</si>
  <si>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</si>
  <si>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</si>
  <si>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</si>
  <si>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</si>
  <si>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</si>
  <si>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</si>
  <si>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</si>
  <si>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</si>
  <si>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</si>
  <si>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</si>
  <si>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</si>
  <si>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</si>
  <si>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</si>
  <si>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</si>
  <si>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</si>
  <si>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</si>
  <si>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</si>
  <si>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</si>
  <si>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</si>
  <si>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</si>
  <si>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</si>
  <si>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</si>
  <si>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</si>
  <si>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</si>
  <si>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</si>
  <si>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</si>
  <si>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</si>
  <si>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</si>
  <si>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</si>
  <si>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</si>
  <si>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</si>
  <si>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</si>
  <si>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</si>
  <si>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</si>
  <si>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</si>
  <si>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</si>
  <si>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</si>
  <si>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</si>
  <si>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</si>
  <si>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</si>
  <si>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</si>
  <si>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</si>
  <si>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</si>
  <si>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</si>
  <si>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</si>
  <si>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</si>
  <si>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</si>
  <si>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</si>
  <si>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</si>
  <si>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</si>
  <si>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</si>
  <si>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</si>
  <si>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</si>
  <si>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</si>
  <si>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</si>
  <si>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</si>
  <si>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</si>
  <si>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</si>
  <si>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</si>
  <si>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</si>
  <si>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</si>
  <si>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</si>
  <si>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</si>
  <si>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</si>
  <si>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</si>
  <si>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</si>
  <si>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</si>
  <si>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</si>
  <si>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</si>
  <si>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</si>
  <si>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</si>
  <si>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</si>
  <si>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</si>
  <si>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</si>
  <si>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</si>
  <si>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</si>
  <si>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</si>
  <si>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</si>
  <si>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</si>
  <si>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</si>
  <si>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</si>
  <si>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</si>
  <si>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</si>
  <si>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</si>
  <si>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</si>
  <si>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</si>
  <si>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</si>
  <si>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</si>
  <si>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</si>
  <si>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</si>
  <si>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</si>
  <si>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</si>
  <si>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</si>
  <si>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</si>
  <si>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</si>
  <si>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</si>
  <si>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</si>
  <si>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</si>
  <si>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</si>
  <si>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</si>
  <si>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</si>
  <si>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</si>
  <si>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</si>
  <si>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</si>
  <si>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</si>
  <si>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</si>
  <si>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</si>
  <si>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</si>
  <si>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</si>
  <si>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</si>
  <si>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</si>
  <si>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</si>
  <si>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</si>
  <si>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</si>
  <si>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</si>
  <si>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</si>
  <si>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</si>
  <si>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</si>
  <si>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</si>
  <si>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</si>
  <si>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</si>
  <si>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</si>
  <si>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</si>
  <si>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</si>
  <si>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</si>
  <si>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</si>
  <si>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</si>
  <si>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</si>
  <si>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</si>
  <si>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</si>
  <si>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</si>
  <si>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</si>
  <si>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</si>
  <si>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</si>
  <si>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</si>
  <si>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</si>
  <si>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</si>
  <si>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</si>
  <si>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</si>
  <si>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</si>
  <si>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</si>
  <si>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</si>
  <si>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</si>
  <si>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</si>
  <si>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</si>
  <si>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</si>
  <si>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</si>
  <si>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</si>
  <si>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</si>
  <si>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</si>
  <si>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</si>
  <si>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</si>
  <si>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</si>
  <si>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</si>
  <si>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</si>
  <si>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</si>
  <si>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</si>
  <si>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</si>
  <si>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</si>
  <si>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</si>
  <si>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</si>
  <si>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</si>
  <si>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</si>
  <si>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</si>
  <si>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</si>
  <si>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</si>
  <si>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</si>
  <si>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</si>
  <si>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</si>
  <si>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</si>
  <si>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</si>
  <si>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</si>
  <si>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</si>
  <si>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</si>
  <si>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</si>
  <si>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</si>
  <si>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</si>
  <si>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</si>
  <si>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</si>
  <si>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</si>
  <si>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</si>
  <si>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</si>
  <si>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</si>
  <si>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</si>
  <si>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</si>
  <si>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</si>
  <si>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</si>
  <si>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</si>
  <si>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</si>
  <si>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</si>
  <si>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</si>
  <si>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</si>
  <si>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</si>
  <si>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</si>
  <si>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</si>
  <si>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</si>
  <si>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</si>
  <si>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</si>
  <si>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</si>
  <si>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</si>
  <si>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</si>
  <si>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</si>
  <si>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</si>
  <si>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</si>
  <si>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</si>
  <si>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</si>
  <si>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</si>
  <si>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</si>
  <si>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</si>
  <si>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</si>
  <si>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</si>
  <si>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</si>
  <si>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</si>
  <si>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</si>
  <si>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</si>
  <si>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</si>
  <si>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</si>
  <si>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</si>
  <si>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</si>
  <si>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</si>
  <si>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</si>
  <si>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</si>
  <si>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</si>
  <si>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</si>
  <si>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</si>
  <si>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</si>
  <si>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</si>
  <si>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</si>
  <si>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</si>
  <si>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</si>
  <si>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</si>
  <si>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</si>
  <si>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</si>
  <si>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</si>
  <si>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</si>
  <si>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</si>
  <si>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</si>
  <si>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</si>
  <si>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</si>
  <si>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</si>
  <si>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</si>
  <si>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</si>
  <si>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</si>
  <si>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</si>
  <si>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</si>
  <si>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</si>
  <si>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</si>
  <si>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</si>
  <si>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</si>
  <si>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</si>
  <si>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</si>
  <si>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</si>
  <si>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</si>
  <si>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</si>
  <si>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</si>
  <si>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</si>
  <si>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</si>
  <si>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</si>
  <si>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</si>
  <si>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</si>
  <si>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</si>
  <si>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</si>
  <si>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</si>
  <si>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</si>
  <si>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</si>
  <si>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</si>
  <si>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</si>
  <si>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</si>
  <si>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</si>
  <si>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</si>
  <si>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</si>
  <si>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</si>
  <si>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</si>
  <si>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</si>
  <si>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</si>
  <si>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</si>
  <si>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</si>
  <si>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</si>
  <si>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</si>
  <si>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</si>
  <si>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</si>
  <si>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</si>
  <si>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</si>
  <si>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</si>
  <si>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</si>
  <si>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</si>
  <si>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</si>
  <si>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</si>
  <si>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</si>
  <si>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</si>
  <si>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</si>
  <si>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</si>
  <si>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</si>
  <si>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</si>
  <si>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</si>
  <si>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</si>
  <si>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</si>
  <si>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</si>
  <si>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</si>
  <si>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</si>
  <si>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</si>
  <si>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</si>
  <si>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</si>
  <si>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</si>
  <si>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</si>
  <si>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</si>
  <si>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</si>
  <si>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</si>
  <si>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</si>
  <si>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</si>
  <si>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</si>
  <si>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</si>
  <si>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</si>
  <si>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</si>
  <si>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</si>
  <si>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</si>
  <si>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</si>
  <si>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</si>
  <si>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</si>
  <si>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</si>
  <si>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</si>
  <si>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</si>
  <si>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</si>
  <si>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</si>
  <si>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</si>
  <si>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</si>
  <si>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</si>
  <si>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</si>
  <si>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</si>
  <si>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</si>
  <si>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</si>
  <si>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</si>
  <si>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</si>
  <si>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</si>
  <si>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</si>
  <si>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</si>
  <si>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</si>
  <si>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</si>
  <si>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</si>
  <si>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</si>
  <si>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</si>
  <si>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</si>
  <si>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</si>
  <si>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</si>
  <si>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</si>
  <si>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</si>
  <si>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</si>
  <si>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</si>
  <si>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</si>
  <si>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</si>
  <si>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</si>
  <si>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</si>
  <si>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</si>
  <si>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</si>
  <si>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</si>
  <si>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</si>
  <si>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</si>
  <si>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</si>
  <si>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</si>
  <si>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</si>
  <si>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</si>
  <si>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</si>
  <si>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</si>
  <si>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</si>
  <si>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</si>
  <si>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</si>
  <si>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</si>
  <si>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</si>
  <si>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</si>
  <si>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</si>
  <si>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</si>
  <si>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</si>
  <si>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</si>
  <si>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</si>
  <si>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</si>
  <si>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</si>
  <si>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</si>
  <si>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</si>
  <si>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</si>
  <si>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</si>
  <si>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</si>
  <si>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</si>
  <si>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</si>
  <si>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</si>
  <si>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</si>
  <si>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</si>
  <si>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</si>
  <si>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</si>
  <si>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</si>
  <si>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</si>
  <si>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</si>
  <si>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</si>
  <si>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</si>
  <si>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</si>
  <si>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</si>
  <si>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</si>
  <si>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</si>
  <si>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</si>
  <si>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</si>
  <si>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</si>
  <si>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</si>
  <si>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</si>
  <si>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</si>
  <si>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</si>
  <si>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</si>
  <si>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</si>
  <si>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</si>
  <si>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</si>
  <si>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</si>
  <si>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</si>
  <si>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</si>
  <si>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</si>
  <si>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</si>
  <si>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</si>
  <si>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</si>
  <si>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</si>
  <si>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</si>
  <si>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</si>
  <si>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</si>
  <si>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</si>
  <si>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</si>
  <si>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</si>
  <si>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</si>
  <si>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</si>
  <si>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</si>
  <si>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</si>
  <si>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</si>
  <si>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</si>
  <si>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</si>
  <si>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</si>
  <si>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</si>
  <si>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</si>
  <si>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</si>
  <si>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</si>
  <si>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</si>
  <si>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</si>
  <si>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</si>
  <si>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</si>
  <si>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</si>
  <si>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</si>
  <si>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</si>
  <si>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</si>
  <si>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</si>
  <si>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</si>
  <si>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</si>
  <si>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</si>
  <si>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</si>
  <si>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</si>
  <si>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</si>
  <si>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</si>
  <si>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</si>
  <si>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</si>
  <si>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</si>
  <si>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</si>
  <si>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</si>
  <si>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</si>
  <si>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</si>
  <si>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</si>
  <si>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</si>
  <si>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</si>
  <si>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</si>
  <si>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</si>
  <si>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</si>
  <si>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</si>
  <si>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</si>
  <si>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</si>
  <si>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</si>
  <si>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</si>
  <si>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</si>
  <si>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</si>
  <si>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</si>
  <si>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</si>
  <si>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</si>
  <si>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</si>
  <si>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</si>
  <si>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</si>
  <si>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</si>
  <si>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</si>
  <si>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</si>
  <si>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</si>
  <si>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</si>
  <si>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</si>
  <si>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</si>
  <si>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</si>
  <si>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</si>
  <si>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</si>
  <si>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</si>
  <si>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</si>
  <si>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</si>
  <si>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</si>
  <si>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</si>
  <si>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</si>
  <si>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</si>
  <si>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</si>
  <si>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</si>
  <si>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</si>
  <si>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</si>
  <si>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</si>
  <si>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</si>
  <si>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</si>
  <si>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</si>
  <si>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</si>
  <si>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</si>
  <si>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</si>
  <si>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</si>
  <si>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</si>
  <si>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</si>
  <si>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</si>
  <si>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</si>
  <si>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</si>
  <si>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</si>
  <si>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</si>
  <si>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</si>
  <si>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</si>
  <si>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</si>
  <si>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</si>
  <si>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</si>
  <si>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</si>
  <si>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</si>
  <si>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</si>
  <si>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</si>
  <si>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</si>
  <si>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</si>
  <si>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</si>
  <si>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</si>
  <si>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</si>
  <si>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</si>
  <si>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</si>
  <si>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</si>
  <si>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</si>
  <si>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</si>
  <si>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</si>
  <si>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</si>
  <si>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</si>
  <si>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</si>
  <si>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</si>
  <si>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</si>
  <si>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</si>
  <si>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</si>
  <si>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</si>
  <si>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</si>
  <si>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</si>
  <si>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</si>
  <si>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</si>
  <si>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</si>
  <si>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</si>
  <si>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</si>
  <si>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</si>
  <si>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</si>
  <si>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</si>
  <si>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</si>
  <si>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</si>
  <si>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</si>
  <si>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</si>
  <si>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</si>
  <si>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</si>
  <si>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</si>
  <si>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</si>
  <si>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</si>
  <si>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</si>
  <si>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</si>
  <si>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</si>
  <si>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</si>
  <si>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</si>
  <si>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</si>
  <si>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</si>
  <si>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</si>
  <si>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</si>
  <si>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</si>
  <si>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</si>
  <si>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</si>
  <si>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</si>
  <si>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</si>
  <si>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</si>
  <si>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</si>
  <si>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</si>
  <si>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</si>
  <si>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</si>
  <si>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</si>
  <si>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</si>
  <si>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</si>
  <si>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</si>
  <si>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</si>
  <si>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</si>
  <si>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</si>
  <si>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</si>
  <si>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</si>
  <si>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</si>
  <si>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</si>
  <si>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</si>
  <si>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</si>
  <si>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</si>
  <si>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</si>
  <si>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</si>
  <si>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</si>
  <si>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</si>
  <si>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</si>
  <si>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</si>
  <si>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</si>
  <si>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</si>
  <si>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</si>
  <si>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</si>
  <si>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</si>
  <si>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</si>
  <si>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</si>
  <si>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</si>
  <si>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</si>
  <si>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</si>
  <si>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</si>
  <si>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</si>
  <si>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</si>
  <si>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</si>
  <si>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</si>
  <si>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</si>
  <si>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</si>
  <si>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</si>
  <si>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</si>
  <si>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</si>
  <si>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</si>
  <si>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</si>
  <si>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</si>
  <si>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</si>
  <si>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</si>
  <si>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</si>
  <si>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</si>
  <si>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</si>
  <si>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</si>
  <si>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</si>
  <si>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</si>
  <si>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</si>
  <si>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</si>
  <si>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</si>
  <si>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</si>
  <si>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</si>
  <si>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</si>
  <si>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</si>
  <si>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</si>
  <si>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</si>
  <si>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</si>
  <si>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</si>
  <si>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</si>
  <si>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</si>
  <si>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</si>
  <si>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</si>
  <si>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</si>
  <si>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</si>
  <si>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</si>
  <si>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</si>
  <si>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</si>
  <si>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</si>
  <si>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</si>
  <si>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</si>
  <si>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</si>
  <si>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</si>
  <si>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</si>
  <si>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</si>
  <si>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</si>
  <si>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</si>
  <si>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</si>
  <si>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</si>
  <si>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</si>
  <si>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</si>
  <si>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</si>
  <si>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</si>
  <si>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</si>
  <si>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</si>
  <si>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</si>
  <si>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</si>
  <si>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</si>
  <si>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</si>
  <si>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</si>
  <si>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</si>
  <si>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</si>
  <si>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</si>
  <si>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</si>
  <si>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</si>
  <si>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</si>
  <si>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</si>
  <si>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</si>
  <si>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</si>
  <si>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</si>
  <si>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</si>
  <si>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</si>
  <si>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</si>
  <si>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</si>
  <si>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</si>
  <si>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</si>
  <si>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</si>
  <si>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</si>
  <si>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</si>
  <si>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</si>
  <si>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</si>
  <si>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</si>
  <si>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</si>
  <si>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</si>
  <si>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</si>
  <si>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</si>
  <si>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</si>
  <si>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</si>
  <si>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</si>
  <si>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</si>
  <si>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</si>
  <si>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</si>
  <si>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</si>
  <si>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</si>
  <si>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</si>
  <si>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</si>
  <si>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</si>
  <si>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</si>
  <si>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</si>
  <si>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</si>
  <si>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</si>
  <si>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</si>
  <si>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</si>
  <si>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</si>
  <si>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</si>
  <si>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</si>
  <si>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</si>
  <si>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</si>
  <si>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</si>
  <si>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</si>
  <si>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</si>
  <si>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</si>
  <si>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</si>
  <si>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</si>
  <si>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</si>
  <si>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</si>
  <si>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</si>
  <si>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</si>
  <si>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</si>
  <si>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</si>
  <si>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</si>
  <si>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</si>
  <si>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</si>
  <si>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</si>
  <si>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</si>
  <si>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</si>
  <si>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</si>
  <si>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</si>
  <si>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</si>
  <si>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</si>
  <si>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</si>
  <si>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</si>
  <si>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</si>
  <si>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</si>
  <si>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</si>
  <si>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</si>
  <si>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</si>
  <si>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</si>
  <si>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</si>
  <si>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</si>
  <si>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</si>
  <si>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</si>
  <si>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</si>
  <si>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</si>
  <si>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</si>
  <si>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</si>
  <si>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</si>
  <si>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</si>
  <si>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</si>
  <si>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</si>
  <si>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</si>
  <si>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</si>
  <si>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</si>
  <si>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</si>
  <si>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</si>
  <si>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</si>
  <si>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</si>
  <si>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</si>
  <si>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</si>
  <si>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</si>
  <si>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</si>
  <si>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</si>
  <si>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</si>
  <si>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</si>
  <si>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</si>
  <si>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</si>
  <si>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</si>
  <si>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</si>
  <si>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</si>
  <si>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</si>
  <si>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</si>
  <si>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</si>
  <si>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</si>
  <si>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</si>
  <si>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</si>
  <si>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</si>
  <si>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</si>
  <si>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</si>
  <si>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</si>
  <si>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</si>
  <si>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</si>
  <si>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</si>
  <si>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</si>
  <si>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</si>
  <si>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</si>
  <si>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</si>
  <si>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</si>
  <si>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</si>
  <si>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</si>
  <si>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</si>
  <si>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</si>
  <si>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</si>
  <si>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</si>
  <si>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</si>
  <si>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</si>
  <si>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</si>
  <si>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</si>
  <si>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</si>
  <si>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</si>
  <si>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</si>
  <si>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</si>
  <si>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</si>
  <si>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</si>
  <si>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</si>
  <si>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</si>
  <si>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</si>
  <si>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</si>
  <si>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</si>
  <si>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</si>
  <si>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</si>
  <si>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</si>
  <si>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</si>
  <si>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</si>
  <si>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</si>
  <si>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</si>
  <si>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</si>
  <si>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</si>
  <si>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</si>
  <si>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</si>
  <si>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</si>
  <si>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</si>
  <si>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</si>
  <si>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</si>
  <si>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</si>
  <si>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</si>
  <si>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</si>
  <si>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</si>
  <si>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</si>
  <si>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</si>
  <si>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</si>
  <si>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</si>
  <si>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</si>
  <si>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</si>
  <si>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</si>
  <si>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</si>
  <si>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</si>
  <si>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</si>
  <si>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</si>
  <si>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</si>
  <si>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</si>
  <si>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</si>
  <si>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</si>
  <si>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</si>
  <si>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</si>
  <si>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</si>
  <si>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</si>
  <si>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</si>
  <si>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</si>
  <si>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</si>
  <si>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</si>
  <si>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</si>
  <si>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</si>
  <si>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</si>
  <si>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</si>
  <si>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</si>
  <si>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</si>
  <si>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</si>
  <si>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</si>
  <si>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</si>
  <si>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</si>
  <si>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</si>
  <si>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</si>
  <si>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</si>
  <si>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</si>
  <si>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</si>
  <si>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</si>
  <si>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</si>
  <si>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</si>
  <si>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</si>
  <si>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</si>
  <si>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</si>
  <si>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</si>
  <si>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</si>
  <si>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</si>
  <si>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</si>
  <si>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</si>
  <si>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</si>
  <si>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</si>
  <si>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</si>
  <si>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</si>
  <si>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</si>
  <si>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</si>
  <si>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</si>
  <si>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</si>
  <si>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</si>
  <si>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</si>
  <si>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</si>
  <si>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</si>
  <si>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</si>
  <si>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</si>
  <si>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</si>
  <si>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</si>
  <si>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</si>
  <si>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</si>
  <si>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</si>
  <si>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</si>
  <si>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</si>
  <si>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</si>
  <si>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</si>
  <si>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</si>
  <si>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</si>
  <si>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</si>
  <si>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</si>
  <si>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</si>
  <si>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</si>
  <si>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</si>
  <si>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</si>
  <si>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</si>
  <si>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</si>
  <si>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</si>
  <si>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</si>
  <si>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</si>
  <si>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</si>
  <si>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</si>
  <si>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</si>
  <si>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</si>
  <si>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</si>
  <si>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</si>
  <si>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</si>
  <si>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</si>
  <si>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</si>
  <si>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</si>
  <si>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</si>
  <si>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</si>
  <si>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</si>
  <si>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</si>
  <si>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</si>
  <si>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</si>
  <si>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</si>
  <si>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</si>
  <si>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</si>
  <si>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</si>
  <si>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</si>
  <si>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</si>
  <si>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</si>
  <si>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</si>
  <si>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</si>
  <si>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</si>
  <si>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</si>
  <si>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</si>
  <si>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</si>
  <si>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</si>
  <si>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</si>
  <si>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</si>
  <si>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</si>
  <si>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</si>
  <si>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</si>
  <si>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</si>
  <si>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</si>
  <si>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</si>
  <si>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</si>
  <si>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</si>
  <si>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</si>
  <si>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</si>
  <si>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</si>
  <si>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</si>
  <si>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</si>
  <si>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</si>
  <si>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</si>
  <si>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</si>
  <si>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</si>
  <si>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</si>
  <si>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</si>
  <si>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</si>
  <si>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</si>
  <si>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</si>
  <si>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</si>
  <si>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</si>
  <si>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</si>
  <si>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</si>
  <si>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</si>
  <si>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</si>
  <si>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</si>
  <si>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</si>
  <si>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</si>
  <si>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</si>
  <si>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</si>
  <si>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</si>
  <si>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</si>
  <si>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</si>
  <si>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</si>
  <si>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</si>
  <si>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</si>
  <si>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</si>
  <si>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</si>
  <si>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</si>
  <si>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</si>
  <si>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</si>
  <si>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</si>
  <si>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</si>
  <si>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</si>
  <si>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</si>
  <si>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</si>
  <si>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</si>
  <si>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</si>
  <si>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</si>
  <si>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</si>
  <si>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</si>
  <si>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</si>
  <si>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</si>
  <si>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</si>
  <si>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</si>
  <si>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</si>
  <si>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</si>
  <si>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</si>
  <si>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</si>
  <si>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</si>
  <si>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</si>
  <si>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</si>
  <si>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</si>
  <si>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</si>
  <si>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</si>
  <si>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</si>
  <si>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</si>
  <si>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</si>
  <si>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</si>
  <si>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</si>
  <si>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</si>
  <si>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</si>
  <si>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</si>
  <si>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</si>
  <si>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</si>
  <si>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</si>
  <si>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</si>
  <si>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</si>
  <si>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</si>
  <si>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</si>
  <si>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</si>
  <si>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</si>
  <si>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</si>
  <si>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</si>
  <si>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</si>
  <si>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</si>
  <si>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</si>
  <si>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</si>
  <si>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</si>
  <si>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</si>
  <si>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</si>
  <si>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</si>
  <si>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</si>
  <si>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</si>
  <si>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</si>
  <si>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</si>
  <si>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</si>
  <si>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</si>
  <si>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</si>
  <si>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</si>
  <si>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</si>
  <si>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</si>
  <si>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</si>
  <si>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</si>
  <si>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</si>
  <si>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</si>
  <si>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</si>
  <si>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</si>
  <si>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</si>
  <si>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</si>
  <si>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</si>
  <si>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</si>
  <si>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</si>
  <si>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</si>
  <si>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</si>
  <si>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</si>
  <si>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</si>
  <si>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</si>
  <si>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</si>
  <si>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</si>
  <si>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</si>
  <si>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</si>
  <si>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</si>
  <si>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</si>
  <si>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</si>
  <si>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</si>
  <si>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</si>
  <si>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</si>
  <si>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</si>
  <si>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</si>
  <si>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</si>
  <si>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</si>
  <si>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</si>
  <si>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</si>
  <si>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</si>
  <si>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</si>
  <si>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</si>
  <si>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</si>
  <si>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</si>
  <si>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</si>
  <si>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</si>
  <si>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</si>
  <si>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</si>
  <si>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</si>
  <si>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</si>
  <si>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</si>
  <si>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</si>
  <si>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</si>
  <si>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</si>
  <si>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</si>
  <si>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</si>
  <si>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</si>
  <si>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</si>
  <si>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</si>
  <si>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</si>
  <si>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</si>
  <si>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</si>
  <si>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</si>
  <si>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</si>
  <si>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</si>
  <si>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</si>
  <si>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</si>
  <si>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</si>
  <si>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</si>
  <si>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</si>
  <si>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</si>
  <si>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</si>
  <si>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</si>
  <si>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</si>
  <si>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</si>
  <si>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</si>
  <si>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</si>
  <si>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</si>
  <si>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</si>
  <si>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</si>
  <si>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</si>
  <si>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</si>
  <si>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</si>
  <si>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</si>
  <si>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</si>
  <si>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</si>
  <si>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</si>
  <si>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</si>
  <si>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</si>
  <si>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</si>
  <si>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</si>
  <si>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</si>
  <si>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</si>
  <si>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</si>
  <si>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</si>
  <si>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</si>
  <si>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</si>
  <si>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</si>
  <si>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</si>
  <si>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</si>
  <si>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</si>
  <si>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</si>
  <si>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</si>
  <si>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</si>
  <si>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</si>
  <si>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</si>
  <si>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</si>
  <si>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</si>
  <si>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</si>
  <si>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</si>
  <si>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</si>
  <si>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</si>
  <si>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</si>
  <si>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</si>
  <si>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</si>
  <si>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</si>
  <si>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</si>
  <si>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</si>
  <si>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</si>
  <si>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</si>
  <si>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</si>
  <si>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</si>
  <si>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</si>
  <si>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</si>
  <si>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</si>
  <si>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</si>
  <si>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</si>
  <si>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</si>
  <si>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</si>
  <si>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</si>
  <si>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</si>
  <si>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</si>
  <si>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</si>
  <si>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</si>
  <si>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</si>
  <si>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</si>
  <si>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</si>
  <si>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</si>
  <si>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</si>
  <si>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</si>
  <si>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</si>
  <si>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</si>
  <si>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</si>
  <si>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</si>
  <si>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</si>
  <si>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</si>
  <si>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</si>
  <si>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</si>
  <si>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</si>
  <si>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</si>
  <si>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</si>
  <si>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</si>
  <si>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</si>
  <si>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</si>
  <si>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</si>
  <si>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</si>
  <si>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</si>
  <si>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</si>
  <si>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</si>
  <si>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</si>
  <si>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</si>
  <si>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</si>
  <si>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</si>
  <si>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</si>
  <si>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</si>
  <si>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</si>
  <si>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</si>
  <si>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</si>
  <si>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</si>
  <si>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</si>
  <si>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</si>
  <si>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</si>
  <si>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</si>
  <si>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</si>
  <si>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</si>
  <si>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</si>
  <si>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</si>
  <si>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</si>
  <si>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</si>
  <si>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</si>
  <si>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</si>
  <si>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</si>
  <si>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</si>
  <si>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</si>
  <si>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</si>
  <si>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</si>
  <si>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</si>
  <si>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</si>
  <si>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</si>
  <si>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</si>
  <si>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</si>
  <si>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</si>
  <si>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</si>
  <si>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</si>
  <si>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</si>
  <si>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</si>
  <si>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</si>
  <si>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</si>
  <si>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</si>
  <si>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</si>
  <si>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</si>
  <si>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</si>
  <si>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</si>
  <si>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</si>
  <si>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</si>
  <si>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</si>
  <si>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</si>
  <si>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</si>
  <si>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</si>
  <si>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</si>
  <si>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</si>
  <si>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</si>
  <si>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</si>
  <si>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</si>
  <si>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</si>
  <si>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</si>
  <si>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</si>
  <si>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</si>
  <si>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</si>
  <si>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</si>
  <si>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</si>
  <si>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</si>
  <si>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</si>
  <si>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</si>
  <si>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</si>
  <si>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</si>
  <si>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</si>
  <si>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</si>
  <si>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</si>
  <si>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</si>
  <si>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</si>
  <si>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</si>
  <si>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</si>
  <si>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</si>
  <si>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</si>
  <si>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</si>
  <si>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</si>
  <si>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</si>
  <si>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</si>
  <si>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</si>
  <si>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</si>
  <si>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</si>
  <si>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</si>
  <si>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</si>
  <si>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</si>
  <si>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</si>
  <si>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</si>
  <si>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</si>
  <si>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</si>
  <si>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</si>
  <si>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</si>
  <si>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</si>
  <si>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</si>
  <si>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</si>
  <si>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</si>
  <si>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</si>
  <si>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</si>
  <si>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</si>
  <si>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</si>
  <si>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</si>
  <si>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</si>
  <si>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</si>
  <si>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</si>
  <si>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</si>
  <si>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</si>
  <si>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</si>
  <si>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</si>
  <si>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</si>
  <si>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</si>
  <si>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</si>
  <si>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</si>
  <si>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</si>
  <si>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</si>
  <si>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</si>
  <si>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</si>
  <si>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</si>
  <si>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</si>
  <si>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</si>
  <si>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</si>
  <si>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</si>
  <si>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</si>
  <si>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</si>
  <si>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</si>
  <si>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</si>
  <si>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</si>
  <si>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</si>
  <si>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</si>
  <si>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</si>
  <si>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</si>
  <si>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</si>
  <si>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</si>
  <si>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</si>
  <si>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</si>
  <si>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</si>
  <si>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</si>
  <si>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</si>
  <si>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</si>
  <si>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</si>
  <si>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</si>
  <si>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</si>
  <si>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</si>
  <si>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</si>
  <si>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</si>
  <si>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</si>
  <si>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</si>
  <si>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</si>
  <si>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</si>
  <si>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</si>
  <si>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</si>
  <si>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</si>
  <si>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</si>
  <si>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</si>
  <si>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</si>
  <si>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</si>
  <si>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</si>
  <si>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</si>
  <si>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</si>
  <si>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</si>
  <si>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</si>
  <si>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</si>
  <si>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</si>
  <si>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</si>
  <si>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</si>
  <si>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</si>
  <si>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</si>
  <si>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</si>
  <si>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</si>
  <si>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</si>
  <si>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</si>
  <si>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</si>
  <si>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</si>
  <si>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</si>
  <si>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</si>
  <si>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</si>
  <si>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</si>
  <si>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</si>
  <si>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</si>
  <si>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</si>
  <si>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</si>
  <si>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</si>
  <si>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</si>
  <si>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</si>
  <si>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</si>
  <si>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</si>
  <si>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</si>
  <si>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</si>
  <si>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</si>
  <si>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</si>
  <si>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</si>
  <si>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</si>
  <si>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</si>
  <si>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</si>
  <si>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</si>
  <si>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</si>
  <si>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</si>
  <si>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</si>
  <si>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</si>
  <si>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</si>
  <si>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</si>
  <si>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</si>
  <si>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</si>
  <si>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</si>
  <si>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</si>
  <si>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</si>
  <si>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</si>
  <si>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</si>
  <si>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</si>
  <si>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</si>
  <si>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</si>
  <si>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</si>
  <si>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</si>
  <si>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</si>
  <si>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</si>
  <si>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</si>
  <si>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</si>
  <si>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</si>
  <si>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</si>
  <si>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</si>
  <si>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</si>
  <si>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</si>
  <si>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</si>
  <si>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</si>
  <si>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</si>
  <si>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</si>
  <si>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</si>
  <si>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</si>
  <si>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</si>
  <si>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</si>
  <si>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</si>
  <si>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</si>
  <si>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</si>
  <si>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</si>
  <si>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</si>
  <si>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</si>
  <si>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</si>
  <si>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</si>
  <si>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</si>
  <si>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</si>
  <si>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</si>
  <si>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</si>
  <si>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</si>
  <si>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</si>
  <si>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</si>
  <si>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</si>
  <si>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</si>
  <si>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</si>
  <si>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</si>
  <si>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</si>
  <si>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</si>
  <si>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</si>
  <si>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</si>
  <si>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</si>
  <si>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</si>
  <si>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</si>
  <si>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</si>
  <si>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</si>
  <si>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</si>
  <si>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</si>
  <si>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</si>
  <si>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</si>
  <si>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</si>
  <si>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</si>
  <si>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</si>
  <si>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</si>
  <si>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</si>
  <si>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</si>
  <si>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</si>
  <si>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</si>
  <si>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</si>
  <si>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</si>
  <si>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</si>
  <si>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</si>
  <si>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</si>
  <si>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</si>
  <si>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</si>
  <si>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</si>
  <si>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</si>
  <si>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</si>
  <si>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</si>
  <si>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</si>
  <si>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</si>
  <si>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</si>
  <si>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</si>
  <si>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</si>
  <si>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</si>
  <si>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</si>
  <si>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</si>
  <si>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</si>
  <si>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</si>
  <si>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</si>
  <si>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</si>
  <si>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</si>
  <si>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</si>
  <si>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</si>
  <si>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</si>
  <si>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</si>
  <si>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</si>
  <si>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</si>
  <si>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</si>
  <si>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</si>
  <si>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</si>
  <si>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</si>
  <si>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</si>
  <si>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</si>
  <si>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</si>
  <si>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</si>
  <si>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</si>
  <si>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</si>
  <si>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</si>
  <si>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</si>
  <si>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</si>
  <si>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</si>
  <si>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</si>
  <si>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</si>
  <si>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</si>
  <si>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</si>
  <si>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</si>
  <si>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</si>
  <si>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</si>
  <si>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</si>
  <si>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</si>
  <si>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</si>
  <si>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</si>
  <si>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</si>
  <si>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</si>
  <si>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</si>
  <si>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</si>
  <si>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</si>
  <si>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</si>
  <si>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</si>
  <si>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</si>
  <si>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</si>
  <si>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</si>
  <si>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</si>
  <si>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</si>
  <si>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</si>
  <si>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</si>
  <si>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</si>
  <si>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</si>
  <si>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</si>
  <si>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</si>
  <si>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</si>
  <si>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</si>
  <si>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</si>
  <si>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</si>
  <si>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</si>
  <si>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</si>
  <si>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</si>
  <si>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</si>
  <si>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</si>
  <si>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</si>
  <si>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</si>
  <si>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</si>
  <si>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</si>
  <si>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</si>
  <si>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</si>
  <si>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</si>
  <si>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</si>
  <si>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</si>
  <si>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</si>
  <si>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</si>
  <si>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</si>
  <si>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</si>
  <si>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</si>
  <si>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</si>
  <si>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</si>
  <si>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</si>
  <si>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</si>
  <si>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</si>
  <si>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</si>
  <si>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</si>
  <si>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</si>
  <si>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</si>
  <si>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</si>
  <si>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</si>
  <si>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</si>
  <si>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</si>
  <si>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</si>
  <si>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</si>
  <si>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</si>
  <si>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</si>
  <si>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</si>
  <si>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</si>
  <si>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</si>
  <si>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</si>
  <si>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</si>
  <si>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</si>
  <si>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</si>
  <si>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</si>
  <si>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</si>
  <si>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</si>
  <si>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</si>
  <si>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</si>
  <si>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</si>
  <si>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</si>
  <si>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</si>
  <si>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</si>
  <si>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</si>
  <si>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</si>
  <si>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</si>
  <si>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</si>
  <si>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</si>
  <si>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</si>
  <si>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</si>
  <si>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</si>
  <si>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</si>
  <si>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</si>
  <si>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</si>
  <si>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</si>
  <si>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</si>
  <si>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</si>
  <si>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</si>
  <si>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</si>
  <si>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</si>
  <si>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</si>
  <si>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</si>
  <si>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</si>
  <si>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</si>
  <si>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</si>
  <si>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</si>
  <si>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</si>
  <si>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</si>
  <si>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</si>
  <si>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</si>
  <si>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</si>
  <si>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</si>
  <si>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</si>
  <si>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</si>
  <si>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</si>
  <si>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</si>
  <si>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</si>
  <si>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</si>
  <si>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</si>
  <si>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</si>
  <si>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</si>
  <si>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</si>
  <si>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</si>
  <si>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</si>
  <si>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</si>
  <si>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</si>
  <si>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</si>
  <si>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</si>
  <si>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</si>
  <si>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</si>
  <si>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</si>
  <si>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</si>
  <si>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</si>
  <si>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</si>
  <si>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</si>
  <si>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</si>
  <si>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</si>
  <si>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</si>
  <si>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</si>
  <si>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</si>
  <si>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</si>
  <si>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</si>
  <si>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</si>
  <si>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</si>
  <si>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</si>
  <si>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</si>
  <si>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</si>
  <si>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</si>
  <si>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</si>
  <si>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</si>
  <si>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</si>
  <si>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</si>
  <si>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</si>
  <si>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</si>
  <si>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</si>
  <si>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</si>
  <si>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</si>
  <si>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</si>
  <si>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</si>
  <si>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</si>
  <si>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</si>
  <si>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</si>
  <si>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</si>
  <si>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</si>
  <si>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</si>
  <si>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</si>
  <si>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</si>
  <si>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</si>
  <si>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</si>
  <si>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</si>
  <si>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</si>
  <si>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</si>
  <si>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</si>
  <si>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</si>
  <si>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</si>
  <si>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</si>
  <si>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</si>
  <si>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</si>
  <si>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</si>
  <si>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</si>
  <si>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</si>
  <si>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</si>
  <si>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</si>
  <si>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</si>
  <si>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</si>
  <si>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</si>
  <si>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</si>
  <si>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</si>
  <si>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</si>
  <si>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</si>
  <si>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</si>
  <si>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</si>
  <si>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</si>
  <si>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</si>
  <si>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</si>
  <si>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</si>
  <si>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</si>
  <si>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</si>
  <si>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</si>
  <si>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</si>
  <si>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</si>
  <si>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</si>
  <si>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</si>
  <si>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</si>
  <si>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</si>
  <si>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</si>
  <si>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</si>
  <si>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</si>
  <si>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</si>
  <si>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</si>
  <si>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</si>
  <si>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</si>
  <si>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</si>
  <si>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</si>
  <si>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</si>
  <si>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</si>
  <si>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</si>
  <si>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</si>
  <si>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</si>
  <si>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</si>
  <si>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</si>
  <si>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</si>
  <si>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</si>
  <si>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</si>
  <si>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</si>
  <si>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</si>
  <si>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</si>
  <si>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</si>
  <si>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</si>
  <si>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</si>
  <si>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</si>
  <si>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</si>
  <si>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</si>
  <si>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</si>
  <si>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</si>
  <si>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</si>
  <si>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</si>
  <si>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</si>
  <si>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</si>
  <si>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</si>
  <si>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</si>
  <si>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</si>
  <si>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</si>
  <si>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</si>
  <si>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</si>
  <si>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</si>
  <si>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</si>
  <si>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</si>
  <si>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</si>
  <si>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</si>
  <si>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</si>
  <si>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</si>
  <si>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</si>
  <si>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</si>
  <si>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</si>
  <si>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</si>
  <si>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</si>
  <si>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</si>
  <si>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</si>
  <si>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</si>
  <si>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</si>
  <si>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</si>
  <si>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</si>
  <si>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</si>
  <si>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</si>
  <si>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</si>
  <si>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</si>
  <si>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</si>
  <si>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</si>
  <si>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</si>
  <si>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</si>
  <si>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</si>
  <si>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</si>
  <si>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</si>
  <si>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</si>
  <si>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</si>
  <si>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</si>
  <si>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</si>
  <si>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</si>
  <si>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</si>
  <si>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</si>
  <si>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</si>
  <si>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</si>
  <si>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</si>
  <si>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</si>
  <si>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</si>
  <si>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</si>
  <si>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</si>
  <si>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</si>
  <si>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</si>
  <si>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</si>
  <si>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</si>
  <si>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</si>
  <si>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</si>
  <si>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</si>
  <si>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</si>
  <si>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</si>
  <si>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</si>
  <si>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</si>
  <si>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</si>
  <si>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</si>
  <si>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</si>
  <si>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</si>
  <si>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</si>
  <si>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</si>
  <si>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</si>
  <si>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</si>
  <si>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</si>
  <si>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</si>
  <si>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</si>
  <si>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</si>
  <si>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</si>
  <si>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</si>
  <si>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</si>
  <si>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</si>
  <si>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</si>
  <si>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</si>
  <si>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</si>
  <si>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</si>
  <si>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</si>
  <si>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</si>
  <si>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</si>
  <si>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</si>
  <si>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</si>
  <si>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</si>
  <si>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</si>
  <si>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</si>
  <si>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</si>
  <si>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</si>
  <si>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</si>
  <si>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</si>
  <si>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</si>
  <si>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</si>
  <si>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</si>
  <si>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</si>
  <si>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</si>
  <si>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</si>
  <si>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</si>
  <si>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</si>
  <si>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</si>
  <si>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</si>
  <si>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</si>
  <si>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</si>
  <si>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</si>
  <si>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</si>
  <si>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</si>
  <si>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</si>
  <si>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</si>
  <si>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</si>
  <si>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</si>
  <si>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</si>
  <si>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</si>
  <si>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</si>
  <si>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</si>
  <si>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</si>
  <si>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</si>
  <si>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</si>
  <si>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</si>
  <si>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</si>
  <si>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</si>
  <si>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</si>
  <si>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</si>
  <si>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</si>
  <si>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</si>
  <si>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</si>
  <si>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</si>
  <si>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</si>
  <si>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</si>
  <si>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</si>
  <si>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</si>
  <si>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</si>
  <si>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</si>
  <si>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</si>
  <si>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</si>
  <si>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</si>
  <si>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</si>
  <si>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</si>
  <si>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</si>
  <si>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</si>
  <si>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</si>
  <si>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</si>
  <si>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</si>
  <si>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</si>
  <si>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</si>
  <si>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</si>
  <si>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</si>
  <si>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</si>
  <si>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</si>
  <si>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</si>
  <si>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</si>
  <si>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</si>
  <si>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</si>
  <si>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</si>
  <si>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</si>
  <si>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</si>
  <si>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</si>
  <si>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</si>
  <si>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</si>
  <si>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</si>
  <si>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</si>
  <si>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</si>
  <si>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</si>
  <si>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</si>
  <si>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</si>
  <si>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</si>
  <si>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</si>
  <si>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</si>
  <si>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</si>
  <si>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</si>
  <si>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</si>
  <si>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</si>
  <si>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</si>
  <si>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</si>
  <si>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</si>
  <si>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</si>
  <si>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</si>
  <si>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</si>
  <si>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</si>
  <si>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</si>
  <si>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</si>
  <si>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</si>
  <si>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</si>
  <si>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</si>
  <si>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</si>
  <si>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</si>
  <si>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</si>
  <si>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</si>
  <si>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</si>
  <si>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</si>
  <si>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</si>
  <si>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</si>
  <si>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</si>
  <si>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</si>
  <si>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</si>
  <si>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</si>
  <si>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</si>
  <si>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</si>
  <si>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</si>
  <si>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</si>
  <si>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</si>
  <si>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</si>
  <si>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</si>
  <si>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</si>
  <si>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</si>
  <si>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</si>
  <si>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</si>
  <si>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</si>
  <si>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</si>
  <si>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</si>
  <si>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</si>
  <si>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</si>
  <si>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</si>
  <si>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</si>
  <si>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</si>
  <si>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</si>
  <si>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</si>
  <si>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</si>
  <si>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</si>
  <si>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</si>
  <si>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</si>
  <si>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</si>
  <si>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</si>
  <si>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</si>
  <si>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</si>
  <si>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</si>
  <si>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</si>
  <si>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</si>
  <si>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</si>
  <si>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</si>
  <si>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</si>
  <si>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</si>
  <si>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</si>
  <si>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</si>
  <si>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</si>
  <si>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</si>
  <si>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</si>
  <si>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</si>
  <si>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</si>
  <si>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</si>
  <si>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</si>
  <si>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</si>
  <si>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</si>
  <si>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</si>
  <si>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</si>
  <si>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</si>
  <si>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</si>
  <si>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</si>
  <si>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</si>
  <si>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</si>
  <si>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</si>
  <si>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</si>
  <si>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</si>
  <si>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</si>
  <si>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</si>
  <si>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</si>
  <si>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</si>
  <si>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</si>
  <si>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</si>
  <si>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</si>
  <si>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</si>
  <si>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</si>
  <si>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</si>
  <si>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</si>
  <si>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</si>
  <si>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</si>
  <si>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</si>
  <si>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</si>
  <si>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</si>
  <si>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</si>
  <si>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</si>
  <si>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</si>
  <si>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</si>
  <si>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</si>
  <si>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</si>
  <si>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</si>
  <si>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</si>
  <si>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</si>
  <si>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</si>
  <si>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</si>
  <si>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</si>
  <si>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</si>
  <si>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</si>
  <si>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</si>
  <si>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</si>
  <si>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</si>
  <si>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</si>
  <si>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</si>
  <si>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</si>
  <si>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</si>
  <si>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</si>
  <si>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</si>
  <si>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</si>
  <si>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</si>
  <si>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</si>
  <si>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</si>
  <si>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</si>
  <si>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</si>
  <si>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</si>
  <si>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</si>
  <si>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</si>
  <si>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</si>
  <si>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</si>
  <si>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</si>
  <si>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</si>
  <si>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</si>
  <si>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</si>
  <si>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</si>
  <si>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</si>
  <si>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</si>
  <si>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</si>
  <si>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</si>
  <si>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</si>
  <si>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</si>
  <si>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</si>
  <si>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</si>
  <si>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</si>
  <si>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</si>
  <si>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</si>
  <si>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</si>
  <si>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</si>
  <si>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</si>
  <si>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</si>
  <si>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</si>
  <si>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</si>
  <si>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</si>
  <si>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</si>
  <si>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</si>
  <si>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</si>
  <si>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</si>
  <si>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</si>
  <si>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</si>
  <si>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</si>
  <si>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</si>
  <si>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</si>
  <si>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</si>
  <si>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</si>
  <si>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</si>
  <si>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</si>
  <si>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</si>
  <si>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</si>
  <si>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</si>
  <si>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</si>
  <si>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</si>
  <si>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</si>
  <si>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</si>
  <si>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</si>
  <si>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</si>
  <si>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</si>
  <si>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</si>
  <si>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</si>
  <si>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</si>
  <si>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</si>
  <si>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</si>
  <si>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</si>
  <si>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</si>
  <si>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</si>
  <si>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</si>
  <si>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</si>
  <si>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</si>
  <si>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</si>
  <si>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</si>
  <si>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</si>
  <si>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</si>
  <si>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</si>
  <si>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</si>
  <si>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</si>
  <si>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</si>
  <si>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</si>
  <si>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</si>
  <si>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</si>
  <si>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</si>
  <si>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</si>
  <si>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</si>
  <si>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</si>
  <si>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</si>
  <si>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</si>
  <si>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</si>
  <si>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</si>
  <si>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</si>
  <si>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</si>
  <si>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</si>
  <si>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</si>
  <si>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</si>
  <si>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</si>
  <si>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</si>
  <si>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</si>
  <si>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</si>
  <si>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</si>
  <si>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</si>
  <si>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</si>
  <si>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</si>
  <si>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</si>
  <si>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</si>
  <si>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</si>
  <si>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</si>
  <si>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</si>
  <si>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</si>
  <si>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</si>
  <si>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</si>
  <si>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</si>
  <si>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</si>
  <si>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</si>
  <si>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</si>
  <si>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</si>
  <si>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</si>
  <si>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</si>
  <si>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</si>
  <si>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</si>
  <si>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</si>
  <si>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</si>
  <si>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</si>
  <si>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</si>
  <si>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</si>
  <si>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</si>
  <si>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</si>
  <si>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</si>
  <si>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</si>
  <si>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</si>
  <si>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</si>
  <si>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</si>
  <si>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</si>
  <si>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</si>
  <si>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</si>
  <si>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</si>
  <si>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</si>
  <si>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</si>
  <si>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</si>
  <si>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</si>
  <si>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</si>
  <si>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</si>
  <si>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</si>
  <si>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</si>
  <si>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</si>
  <si>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</si>
  <si>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</si>
  <si>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</si>
  <si>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</si>
  <si>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</si>
  <si>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</si>
  <si>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</si>
  <si>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</si>
  <si>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</si>
  <si>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</si>
  <si>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</si>
  <si>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</si>
  <si>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</si>
  <si>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</si>
  <si>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</si>
  <si>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</si>
  <si>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</si>
  <si>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</si>
  <si>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</si>
  <si>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</si>
  <si>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</si>
  <si>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</si>
  <si>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</si>
  <si>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</si>
  <si>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</si>
  <si>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</si>
  <si>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</si>
  <si>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</si>
  <si>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</si>
  <si>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</si>
  <si>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</si>
  <si>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</si>
  <si>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</si>
  <si>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</si>
  <si>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</si>
  <si>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</si>
  <si>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</si>
  <si>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</si>
  <si>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</si>
  <si>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</si>
  <si>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</si>
  <si>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</si>
  <si>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</si>
  <si>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</si>
  <si>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</si>
  <si>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</si>
  <si>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</si>
  <si>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</si>
  <si>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</si>
  <si>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</si>
  <si>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</si>
  <si>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</si>
  <si>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</si>
  <si>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</si>
  <si>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</si>
  <si>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</si>
  <si>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</si>
  <si>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</si>
  <si>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</si>
  <si>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</si>
  <si>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</si>
  <si>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</si>
  <si>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</si>
  <si>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</si>
  <si>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</si>
  <si>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</si>
  <si>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</si>
  <si>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</si>
  <si>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</si>
  <si>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</si>
  <si>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</si>
  <si>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</si>
  <si>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</si>
  <si>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</si>
  <si>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</si>
  <si>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</si>
  <si>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</si>
  <si>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</si>
  <si>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</si>
  <si>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</si>
  <si>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</si>
  <si>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</si>
  <si>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</si>
  <si>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</si>
  <si>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</si>
  <si>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</si>
  <si>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</si>
  <si>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</si>
  <si>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</si>
  <si>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</si>
  <si>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</si>
  <si>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</si>
  <si>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</si>
  <si>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</si>
  <si>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</si>
  <si>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</si>
  <si>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</si>
  <si>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</si>
  <si>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</si>
  <si>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</si>
  <si>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</si>
  <si>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</si>
  <si>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</si>
  <si>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</si>
  <si>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</si>
  <si>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</si>
  <si>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</si>
  <si>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</si>
  <si>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</si>
  <si>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</si>
  <si>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</si>
  <si>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</si>
  <si>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</si>
  <si>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</si>
  <si>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</si>
  <si>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</si>
  <si>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</si>
  <si>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</si>
  <si>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</si>
  <si>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</si>
  <si>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</si>
  <si>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</si>
  <si>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</si>
  <si>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</si>
  <si>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</si>
  <si>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</si>
  <si>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</si>
  <si>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</si>
  <si>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</si>
  <si>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</si>
  <si>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</si>
  <si>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</si>
  <si>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</si>
  <si>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</si>
  <si>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</si>
  <si>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</si>
  <si>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</si>
  <si>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</si>
  <si>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</si>
  <si>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</si>
  <si>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</si>
  <si>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</si>
  <si>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</si>
  <si>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</si>
  <si>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</si>
  <si>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</si>
  <si>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</si>
  <si>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</si>
  <si>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</si>
  <si>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</si>
  <si>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</si>
  <si>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</si>
  <si>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</si>
  <si>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</si>
  <si>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</si>
  <si>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</si>
  <si>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</si>
  <si>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</si>
  <si>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</si>
  <si>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</si>
  <si>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</si>
  <si>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</si>
  <si>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</si>
  <si>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</si>
  <si>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</si>
  <si>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</si>
  <si>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</si>
  <si>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</si>
  <si>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</si>
  <si>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</si>
  <si>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</si>
  <si>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</si>
  <si>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</si>
  <si>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</si>
  <si>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</si>
  <si>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</si>
  <si>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</si>
  <si>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</si>
  <si>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</si>
  <si>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</si>
  <si>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</si>
  <si>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</si>
  <si>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</si>
  <si>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</si>
  <si>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</si>
  <si>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</si>
  <si>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</si>
  <si>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</si>
  <si>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</si>
  <si>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</si>
  <si>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</si>
  <si>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</si>
  <si>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</si>
  <si>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</si>
  <si>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</si>
  <si>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</si>
  <si>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</si>
  <si>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</si>
  <si>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</si>
  <si>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</si>
  <si>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</si>
  <si>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</si>
  <si>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</si>
  <si>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</si>
  <si>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</si>
  <si>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</si>
  <si>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</si>
  <si>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</si>
  <si>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</si>
  <si>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</si>
  <si>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</si>
  <si>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</si>
  <si>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</si>
  <si>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</si>
  <si>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</si>
  <si>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</si>
  <si>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</si>
  <si>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</si>
  <si>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</si>
  <si>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</si>
  <si>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</si>
  <si>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</si>
  <si>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</si>
  <si>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</si>
  <si>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</si>
  <si>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</si>
  <si>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</si>
  <si>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</si>
  <si>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</si>
  <si>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</si>
  <si>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</si>
  <si>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</si>
  <si>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</si>
  <si>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</si>
  <si>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</si>
  <si>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</si>
  <si>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</si>
  <si>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</si>
  <si>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</si>
  <si>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</si>
  <si>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</si>
  <si>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</si>
  <si>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</si>
  <si>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</si>
  <si>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</si>
  <si>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</si>
  <si>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</si>
  <si>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</si>
  <si>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</si>
  <si>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</si>
  <si>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</si>
  <si>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</si>
  <si>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</si>
  <si>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</si>
  <si>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</si>
  <si>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</si>
  <si>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</si>
  <si>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</si>
  <si>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</si>
  <si>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</si>
  <si>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</si>
  <si>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</si>
  <si>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</si>
  <si>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</si>
  <si>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</si>
  <si>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</si>
  <si>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</si>
  <si>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</si>
  <si>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</si>
  <si>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</si>
  <si>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</si>
  <si>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</si>
  <si>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</si>
  <si>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</si>
  <si>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</si>
  <si>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</si>
  <si>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</si>
  <si>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</si>
  <si>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</si>
  <si>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</si>
  <si>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</si>
  <si>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</si>
  <si>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</si>
  <si>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</si>
  <si>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</si>
  <si>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</si>
  <si>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</si>
  <si>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</si>
  <si>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</si>
  <si>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</si>
  <si>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</si>
  <si>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</si>
  <si>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</si>
  <si>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</si>
  <si>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</si>
  <si>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</si>
  <si>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</si>
  <si>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</si>
  <si>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</si>
  <si>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</si>
  <si>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</si>
  <si>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</si>
  <si>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</si>
  <si>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</si>
  <si>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</si>
  <si>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</si>
  <si>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</si>
  <si>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</si>
  <si>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</si>
  <si>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</si>
  <si>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</si>
  <si>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</si>
  <si>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</si>
  <si>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</si>
  <si>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</si>
  <si>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</si>
  <si>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</si>
  <si>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</si>
  <si>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</si>
  <si>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</si>
  <si>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</si>
  <si>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</si>
  <si>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</si>
  <si>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</si>
  <si>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</si>
  <si>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</si>
  <si>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</si>
  <si>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</si>
  <si>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</si>
  <si>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</si>
  <si>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</si>
  <si>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</si>
  <si>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</si>
  <si>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</si>
  <si>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</si>
  <si>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</si>
  <si>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</si>
  <si>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</si>
  <si>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</si>
  <si>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</si>
  <si>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</si>
  <si>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</si>
  <si>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</si>
  <si>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</si>
  <si>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</si>
  <si>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</si>
  <si>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</si>
  <si>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</si>
  <si>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</si>
  <si>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</si>
  <si>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</si>
  <si>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</si>
  <si>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</si>
  <si>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</si>
  <si>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</si>
  <si>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</si>
  <si>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</si>
  <si>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</si>
  <si>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</si>
  <si>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</si>
  <si>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</si>
  <si>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</si>
  <si>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</si>
  <si>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</si>
  <si>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</si>
  <si>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</si>
  <si>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</si>
  <si>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</si>
  <si>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</si>
  <si>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</si>
  <si>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</si>
  <si>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</si>
  <si>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</si>
  <si>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</si>
  <si>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</si>
  <si>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</si>
  <si>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</si>
  <si>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</si>
  <si>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</si>
  <si>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</si>
  <si>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</si>
  <si>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</si>
  <si>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</si>
  <si>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</si>
  <si>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</si>
  <si>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</si>
  <si>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</si>
  <si>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</si>
  <si>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</si>
  <si>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</si>
  <si>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</si>
  <si>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</si>
  <si>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</si>
  <si>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</si>
  <si>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</si>
  <si>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</si>
  <si>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</si>
  <si>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</si>
  <si>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</si>
  <si>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</si>
  <si>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</si>
  <si>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</si>
  <si>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</si>
  <si>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</si>
  <si>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</si>
  <si>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</si>
  <si>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</si>
  <si>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</si>
  <si>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</si>
  <si>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</si>
  <si>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</si>
  <si>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</si>
  <si>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</si>
  <si>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</si>
  <si>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</si>
  <si>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</si>
  <si>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</si>
  <si>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</si>
  <si>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</si>
  <si>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</si>
  <si>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</si>
  <si>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</si>
  <si>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</si>
  <si>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</si>
  <si>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</si>
  <si>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</si>
  <si>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</si>
  <si>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</si>
  <si>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</si>
  <si>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</si>
  <si>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</si>
  <si>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</si>
  <si>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</si>
  <si>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</si>
  <si>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</si>
  <si>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</si>
  <si>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</si>
  <si>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</si>
  <si>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</si>
  <si>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</si>
  <si>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</si>
  <si>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</si>
  <si>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</si>
  <si>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</si>
  <si>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</si>
  <si>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</si>
  <si>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</si>
  <si>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</si>
  <si>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</si>
  <si>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</si>
  <si>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</si>
  <si>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</si>
  <si>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</si>
  <si>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</si>
  <si>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</si>
  <si>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</si>
  <si>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</si>
  <si>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</si>
  <si>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</si>
  <si>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</si>
  <si>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</si>
  <si>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</si>
  <si>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</si>
  <si>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</si>
  <si>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</si>
  <si>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</si>
  <si>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</si>
  <si>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</si>
  <si>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</si>
  <si>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</si>
  <si>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</si>
  <si>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</si>
  <si>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</si>
  <si>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</si>
  <si>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</si>
  <si>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</si>
  <si>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</si>
  <si>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</si>
  <si>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</si>
  <si>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</si>
  <si>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</si>
  <si>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</si>
  <si>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</si>
  <si>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</si>
  <si>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</si>
  <si>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</si>
  <si>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</si>
  <si>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</si>
  <si>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</si>
  <si>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</si>
  <si>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</si>
  <si>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</si>
  <si>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</si>
  <si>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</si>
  <si>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</si>
  <si>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</si>
  <si>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</si>
  <si>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</si>
  <si>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</si>
  <si>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</si>
  <si>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</si>
  <si>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</si>
  <si>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</si>
  <si>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</si>
  <si>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</si>
  <si>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</si>
  <si>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</si>
  <si>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</si>
  <si>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</si>
  <si>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</si>
  <si>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</si>
  <si>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</si>
  <si>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</si>
  <si>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</si>
  <si>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</si>
  <si>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</si>
  <si>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</si>
  <si>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</si>
  <si>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</si>
  <si>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</si>
  <si>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</si>
  <si>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</si>
  <si>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</si>
  <si>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</si>
  <si>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</si>
  <si>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</si>
  <si>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</si>
  <si>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</si>
  <si>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</si>
  <si>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</si>
  <si>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</si>
  <si>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</si>
  <si>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</si>
  <si>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</si>
  <si>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</si>
  <si>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</si>
  <si>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</si>
  <si>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</si>
  <si>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</si>
  <si>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</si>
  <si>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</si>
  <si>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</si>
  <si>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</si>
  <si>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</si>
  <si>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</si>
  <si>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</si>
  <si>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</si>
  <si>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</si>
  <si>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</si>
  <si>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</si>
  <si>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</si>
  <si>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</si>
  <si>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</si>
  <si>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</si>
  <si>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</si>
  <si>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</si>
  <si>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</si>
  <si>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</si>
  <si>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</si>
  <si>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</si>
  <si>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</si>
  <si>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</si>
  <si>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</si>
  <si>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</si>
  <si>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</si>
  <si>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</si>
  <si>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</si>
  <si>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</si>
  <si>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</si>
  <si>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</si>
  <si>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</si>
  <si>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</si>
  <si>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</si>
  <si>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</si>
  <si>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</si>
  <si>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</si>
  <si>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</si>
  <si>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</si>
  <si>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</si>
  <si>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</si>
  <si>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</si>
  <si>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</si>
  <si>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</si>
  <si>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</si>
  <si>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</si>
  <si>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</si>
  <si>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</si>
  <si>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</si>
  <si>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</si>
  <si>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</si>
  <si>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</si>
  <si>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</si>
  <si>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</si>
  <si>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</si>
  <si>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</si>
  <si>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</si>
  <si>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</si>
  <si>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</si>
  <si>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</si>
  <si>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</si>
  <si>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</si>
  <si>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</si>
  <si>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</si>
  <si>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</si>
  <si>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</si>
  <si>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</si>
  <si>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</si>
  <si>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</si>
  <si>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</si>
  <si>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</si>
  <si>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</si>
  <si>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</si>
  <si>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</si>
  <si>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</si>
  <si>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</si>
  <si>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</si>
  <si>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</si>
  <si>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</si>
  <si>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</si>
  <si>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</si>
  <si>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</si>
  <si>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</si>
  <si>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</si>
  <si>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</si>
  <si>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</si>
  <si>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</si>
  <si>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</si>
  <si>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</si>
  <si>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</si>
  <si>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</si>
  <si>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</si>
  <si>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</si>
  <si>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</si>
  <si>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</si>
  <si>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</si>
  <si>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</si>
  <si>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</si>
  <si>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</si>
  <si>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</si>
  <si>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</si>
  <si>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</si>
  <si>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</si>
  <si>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</si>
  <si>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</si>
  <si>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</si>
  <si>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</si>
  <si>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</si>
  <si>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</si>
  <si>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</si>
  <si>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</si>
  <si>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</si>
  <si>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</si>
  <si>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</si>
  <si>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</si>
  <si>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</si>
  <si>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</si>
  <si>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</si>
  <si>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</si>
  <si>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</si>
  <si>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</si>
  <si>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</si>
  <si>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</si>
  <si>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</si>
  <si>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</si>
  <si>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</si>
  <si>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</si>
  <si>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</si>
  <si>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</si>
  <si>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</si>
  <si>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</si>
  <si>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</si>
  <si>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</si>
  <si>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</si>
  <si>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</si>
  <si>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</si>
  <si>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</si>
  <si>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</si>
  <si>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</si>
  <si>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</si>
  <si>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</si>
  <si>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</si>
  <si>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</si>
  <si>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</si>
  <si>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</si>
  <si>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</si>
  <si>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</si>
  <si>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</si>
  <si>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</si>
  <si>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</si>
  <si>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</si>
  <si>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</si>
  <si>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</si>
  <si>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</si>
  <si>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</si>
  <si>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</si>
  <si>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</si>
  <si>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</si>
  <si>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</si>
  <si>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</si>
  <si>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</si>
  <si>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</si>
  <si>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</si>
  <si>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</si>
  <si>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</si>
  <si>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</si>
  <si>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</si>
  <si>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</si>
  <si>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</si>
  <si>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</si>
  <si>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</si>
  <si>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</si>
  <si>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</si>
  <si>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</si>
  <si>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</si>
  <si>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</si>
  <si>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</si>
  <si>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</si>
  <si>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</si>
  <si>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</si>
  <si>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</si>
  <si>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</si>
  <si>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</si>
  <si>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</si>
  <si>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</si>
  <si>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</si>
  <si>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</si>
  <si>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</si>
  <si>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</si>
  <si>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</si>
  <si>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</si>
  <si>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</si>
  <si>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</si>
  <si>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</si>
  <si>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</si>
  <si>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</si>
  <si>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</si>
  <si>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</si>
  <si>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</si>
  <si>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</si>
  <si>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</si>
  <si>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</si>
  <si>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</si>
  <si>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</si>
  <si>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</si>
  <si>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</si>
  <si>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</si>
  <si>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</si>
  <si>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</si>
  <si>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</si>
  <si>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</si>
  <si>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</si>
  <si>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</si>
  <si>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</si>
  <si>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</si>
  <si>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</si>
  <si>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</si>
  <si>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</si>
  <si>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</si>
  <si>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</si>
  <si>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</si>
  <si>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</si>
  <si>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</si>
  <si>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</si>
  <si>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</si>
  <si>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</si>
  <si>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</si>
  <si>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</si>
  <si>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</si>
  <si>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</si>
  <si>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</si>
  <si>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</si>
  <si>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</si>
  <si>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</si>
  <si>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</si>
  <si>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</si>
  <si>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</si>
  <si>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</si>
  <si>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</si>
  <si>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</si>
  <si>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</si>
  <si>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</si>
  <si>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</si>
  <si>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</si>
  <si>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</si>
  <si>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</si>
  <si>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</si>
  <si>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</si>
  <si>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</si>
  <si>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</si>
  <si>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</si>
  <si>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</si>
  <si>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</si>
  <si>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</si>
  <si>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</si>
  <si>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</si>
  <si>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</si>
  <si>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</si>
  <si>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</si>
  <si>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</si>
  <si>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</si>
  <si>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</si>
  <si>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</si>
  <si>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</si>
  <si>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</si>
  <si>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</si>
  <si>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</si>
  <si>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</si>
  <si>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</si>
  <si>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</si>
  <si>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</si>
  <si>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</si>
  <si>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</si>
  <si>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</si>
  <si>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</si>
  <si>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</si>
  <si>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</si>
  <si>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</si>
  <si>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</si>
  <si>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</si>
  <si>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</si>
  <si>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</si>
  <si>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</si>
  <si>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</si>
  <si>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</si>
  <si>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</si>
  <si>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</si>
  <si>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</si>
  <si>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</si>
  <si>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</si>
  <si>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</si>
  <si>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</si>
  <si>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</si>
  <si>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</si>
  <si>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</si>
  <si>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</si>
  <si>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</si>
  <si>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</si>
  <si>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</si>
  <si>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</si>
  <si>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</si>
  <si>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</si>
  <si>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</si>
  <si>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</si>
  <si>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</si>
  <si>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</si>
  <si>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</si>
  <si>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</si>
  <si>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</si>
  <si>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</si>
  <si>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</si>
  <si>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</si>
  <si>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</si>
  <si>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</si>
  <si>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</si>
  <si>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</si>
  <si>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</si>
  <si>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</si>
  <si>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</si>
  <si>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</si>
  <si>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</si>
  <si>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</si>
  <si>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</si>
  <si>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</si>
  <si>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</si>
  <si>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</si>
  <si>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</si>
  <si>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</si>
  <si>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</si>
  <si>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</si>
  <si>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</si>
  <si>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</si>
  <si>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</si>
  <si>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</si>
  <si>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</si>
  <si>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</si>
  <si>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</si>
  <si>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</si>
  <si>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</si>
  <si>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</si>
  <si>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</si>
  <si>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</si>
  <si>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</si>
  <si>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</si>
  <si>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</si>
  <si>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</si>
  <si>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</si>
  <si>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</si>
  <si>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</si>
  <si>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</si>
  <si>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</si>
  <si>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</si>
  <si>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</si>
  <si>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</si>
  <si>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</si>
  <si>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</si>
  <si>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</si>
  <si>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</si>
  <si>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</si>
  <si>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</si>
  <si>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</si>
  <si>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</si>
  <si>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</si>
  <si>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</si>
  <si>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</si>
  <si>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</si>
  <si>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</si>
  <si>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</si>
  <si>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</si>
  <si>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</si>
  <si>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</si>
  <si>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</si>
  <si>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</si>
  <si>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</si>
  <si>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</si>
  <si>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</si>
  <si>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</si>
  <si>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</si>
  <si>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</si>
  <si>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</si>
  <si>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</si>
  <si>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</si>
  <si>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</si>
  <si>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</si>
  <si>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</si>
  <si>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</si>
  <si>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</si>
  <si>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</si>
  <si>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</si>
  <si>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</si>
  <si>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</si>
  <si>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</si>
  <si>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</si>
  <si>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</si>
  <si>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</si>
  <si>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</si>
  <si>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</si>
  <si>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</si>
  <si>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</si>
  <si>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</si>
  <si>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</si>
  <si>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</si>
  <si>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</si>
  <si>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</si>
  <si>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</si>
  <si>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</si>
  <si>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</si>
  <si>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</si>
  <si>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</si>
  <si>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</si>
  <si>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</si>
  <si>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</si>
  <si>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</si>
  <si>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</si>
  <si>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</si>
  <si>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</si>
  <si>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</si>
  <si>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</si>
  <si>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</si>
  <si>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</si>
  <si>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</si>
  <si>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</si>
  <si>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</si>
  <si>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</si>
  <si>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</si>
  <si>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</si>
  <si>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</si>
  <si>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</si>
  <si>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</si>
  <si>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</si>
  <si>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</si>
  <si>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</si>
  <si>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</si>
  <si>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</si>
  <si>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</si>
  <si>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</si>
  <si>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</si>
  <si>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</si>
  <si>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</si>
  <si>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</si>
  <si>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</si>
  <si>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</si>
  <si>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</si>
  <si>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</si>
  <si>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</si>
  <si>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</si>
  <si>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</si>
  <si>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</si>
  <si>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</si>
  <si>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</si>
  <si>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</si>
  <si>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</si>
  <si>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</si>
  <si>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</si>
  <si>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</si>
  <si>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</si>
  <si>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</si>
  <si>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</si>
  <si>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</si>
  <si>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</si>
  <si>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</si>
  <si>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</si>
  <si>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</si>
  <si>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</si>
  <si>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</si>
  <si>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</si>
  <si>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</si>
  <si>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</si>
  <si>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</si>
  <si>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</si>
  <si>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</si>
  <si>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</si>
  <si>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</si>
  <si>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</si>
  <si>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</si>
  <si>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</si>
  <si>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</si>
  <si>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</si>
  <si>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</si>
  <si>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</si>
  <si>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</si>
  <si>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</si>
  <si>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</si>
  <si>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</si>
  <si>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</si>
  <si>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</si>
  <si>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</si>
  <si>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</si>
  <si>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</si>
  <si>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</si>
  <si>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</si>
  <si>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</si>
  <si>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</si>
  <si>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</si>
  <si>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</si>
  <si>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</si>
  <si>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</si>
  <si>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</si>
  <si>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</si>
  <si>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</si>
  <si>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</si>
  <si>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</si>
  <si>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</si>
  <si>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</si>
  <si>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</si>
  <si>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</si>
  <si>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</si>
  <si>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</si>
  <si>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</si>
  <si>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</si>
  <si>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</si>
  <si>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</si>
  <si>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</si>
  <si>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</si>
  <si>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</si>
  <si>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</si>
  <si>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</si>
  <si>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</si>
  <si>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</si>
  <si>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</si>
  <si>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</si>
  <si>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</si>
  <si>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</si>
  <si>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</si>
  <si>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</si>
  <si>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</si>
  <si>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</si>
  <si>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</si>
  <si>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</si>
  <si>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</si>
  <si>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</si>
  <si>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</si>
  <si>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</si>
  <si>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</si>
  <si>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</si>
  <si>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</si>
  <si>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</si>
  <si>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</si>
  <si>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</si>
  <si>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</si>
  <si>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</si>
  <si>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</si>
  <si>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</si>
  <si>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</si>
  <si>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</si>
  <si>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</si>
  <si>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</si>
  <si>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</si>
  <si>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</si>
  <si>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</si>
  <si>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</si>
  <si>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</si>
  <si>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</si>
  <si>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</si>
  <si>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</si>
  <si>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</si>
  <si>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</si>
  <si>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</si>
  <si>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</si>
  <si>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</si>
  <si>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</si>
  <si>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</si>
  <si>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</si>
  <si>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</si>
  <si>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</si>
  <si>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</si>
  <si>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</si>
  <si>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</si>
  <si>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</si>
  <si>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</si>
  <si>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</si>
  <si>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</si>
  <si>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</si>
  <si>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</si>
  <si>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</si>
  <si>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</si>
  <si>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</si>
  <si>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</si>
  <si>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</si>
  <si>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</si>
  <si>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</si>
  <si>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</si>
  <si>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</si>
  <si>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</si>
  <si>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</si>
  <si>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</si>
  <si>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</si>
  <si>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</si>
  <si>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</si>
  <si>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</si>
  <si>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</si>
  <si>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</si>
  <si>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</si>
  <si>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</si>
  <si>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</si>
  <si>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</si>
  <si>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</si>
  <si>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</si>
  <si>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</si>
  <si>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</si>
  <si>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</si>
  <si>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</si>
  <si>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</si>
  <si>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</si>
  <si>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</si>
  <si>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</si>
  <si>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</si>
  <si>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</si>
  <si>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</si>
  <si>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</si>
  <si>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</si>
  <si>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</si>
  <si>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</si>
  <si>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</si>
  <si>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</si>
  <si>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</si>
  <si>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</si>
  <si>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</si>
  <si>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</si>
  <si>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</si>
  <si>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</si>
  <si>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</si>
  <si>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</si>
  <si>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</si>
  <si>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</si>
  <si>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</si>
  <si>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</si>
  <si>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</si>
  <si>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</si>
  <si>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</si>
  <si>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</si>
  <si>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</si>
  <si>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</si>
  <si>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</si>
  <si>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</si>
  <si>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</si>
  <si>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</si>
  <si>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</si>
  <si>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</si>
  <si>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</si>
  <si>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</si>
  <si>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</si>
  <si>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</si>
  <si>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</si>
  <si>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</si>
  <si>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</si>
  <si>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</si>
  <si>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</si>
  <si>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</si>
  <si>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</si>
  <si>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</si>
  <si>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</si>
  <si>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</si>
  <si>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</si>
  <si>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</si>
  <si>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</si>
  <si>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</si>
  <si>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</si>
  <si>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</si>
  <si>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</si>
  <si>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</si>
  <si>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</si>
  <si>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</si>
  <si>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</si>
  <si>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</si>
  <si>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</si>
  <si>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</si>
  <si>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</si>
  <si>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</si>
  <si>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</si>
  <si>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</si>
  <si>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</si>
  <si>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</si>
  <si>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</si>
  <si>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</si>
  <si>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</si>
  <si>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</si>
  <si>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</si>
  <si>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</si>
  <si>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</si>
  <si>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</si>
  <si>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</si>
  <si>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</si>
  <si>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</si>
  <si>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</si>
  <si>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</si>
  <si>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</si>
  <si>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</si>
  <si>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</si>
  <si>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</si>
  <si>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</si>
  <si>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</si>
  <si>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</si>
  <si>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</si>
  <si>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</si>
  <si>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</si>
  <si>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</si>
  <si>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</si>
  <si>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</si>
  <si>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</si>
  <si>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</si>
  <si>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</si>
  <si>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</si>
  <si>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</si>
  <si>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</si>
  <si>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</si>
  <si>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</si>
  <si>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</si>
  <si>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</si>
  <si>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</si>
  <si>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</si>
  <si>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</si>
  <si>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</si>
  <si>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</si>
  <si>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</si>
  <si>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</si>
  <si>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</si>
  <si>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</si>
  <si>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</si>
  <si>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</si>
  <si>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</si>
  <si>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</si>
  <si>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</si>
  <si>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</si>
  <si>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</si>
  <si>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</si>
  <si>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</si>
  <si>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</si>
  <si>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</si>
  <si>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</si>
  <si>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</si>
  <si>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</si>
  <si>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</si>
  <si>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</si>
  <si>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</si>
  <si>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</si>
  <si>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</si>
  <si>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</si>
  <si>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</si>
  <si>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</si>
  <si>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</si>
  <si>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</si>
  <si>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</si>
  <si>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</si>
  <si>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</si>
  <si>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</si>
  <si>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</si>
  <si>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</si>
  <si>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</si>
  <si>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</si>
  <si>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</si>
  <si>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</si>
  <si>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</si>
  <si>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</si>
  <si>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</si>
  <si>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</si>
  <si>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</si>
  <si>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</si>
  <si>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</si>
  <si>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</si>
  <si>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</si>
  <si>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</si>
  <si>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</si>
  <si>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</si>
  <si>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</si>
  <si>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</si>
  <si>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</si>
  <si>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</si>
  <si>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</si>
  <si>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</si>
  <si>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</si>
  <si>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</si>
  <si>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</si>
  <si>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</si>
  <si>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</si>
  <si>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</si>
  <si>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</si>
  <si>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</si>
  <si>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</si>
  <si>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</si>
  <si>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</si>
  <si>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</si>
  <si>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</si>
  <si>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</si>
  <si>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</si>
  <si>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</si>
  <si>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</si>
  <si>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</si>
  <si>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</si>
  <si>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</si>
  <si>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</si>
  <si>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</si>
  <si>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</si>
  <si>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</si>
  <si>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</si>
  <si>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</si>
  <si>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</si>
  <si>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</si>
  <si>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</si>
  <si>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</si>
  <si>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</si>
  <si>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</si>
  <si>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</si>
  <si>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</si>
  <si>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</si>
  <si>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</si>
  <si>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</si>
  <si>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</si>
  <si>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</si>
  <si>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</si>
  <si>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</si>
  <si>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</si>
  <si>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</si>
  <si>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</si>
  <si>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</si>
  <si>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</si>
  <si>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</si>
  <si>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</si>
  <si>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</si>
  <si>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</si>
  <si>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</si>
  <si>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</si>
  <si>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</si>
  <si>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</si>
  <si>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</si>
  <si>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</si>
  <si>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</si>
  <si>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</si>
  <si>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</si>
  <si>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</si>
  <si>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</si>
  <si>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</si>
  <si>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</si>
  <si>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</si>
  <si>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</si>
  <si>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</si>
  <si>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</si>
  <si>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</si>
  <si>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</si>
  <si>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</si>
  <si>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</si>
  <si>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</si>
  <si>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</si>
  <si>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</si>
  <si>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</si>
  <si>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</si>
  <si>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</si>
  <si>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</si>
  <si>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</si>
  <si>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</si>
  <si>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</si>
  <si>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</si>
  <si>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</si>
  <si>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</si>
  <si>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</si>
  <si>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</si>
  <si>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</si>
  <si>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</si>
  <si>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</si>
  <si>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</si>
  <si>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</si>
  <si>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</si>
  <si>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</si>
  <si>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</si>
  <si>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</si>
  <si>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</si>
  <si>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</si>
  <si>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</si>
  <si>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</si>
  <si>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</si>
  <si>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</si>
  <si>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</si>
  <si>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</si>
  <si>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</si>
  <si>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</si>
  <si>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</si>
  <si>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</si>
  <si>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</si>
  <si>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</si>
  <si>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</si>
  <si>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</si>
  <si>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</si>
  <si>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</si>
  <si>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</si>
  <si>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</si>
  <si>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</si>
  <si>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</si>
  <si>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</si>
  <si>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</si>
  <si>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</si>
  <si>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</si>
  <si>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</si>
  <si>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</si>
  <si>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</si>
  <si>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</si>
  <si>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</si>
  <si>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</si>
  <si>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</si>
  <si>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</si>
  <si>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</si>
  <si>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</si>
  <si>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</si>
  <si>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</si>
  <si>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</si>
  <si>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</si>
  <si>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</si>
  <si>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</si>
  <si>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</si>
  <si>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</si>
  <si>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</si>
  <si>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</si>
  <si>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</si>
  <si>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</si>
  <si>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</si>
  <si>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</si>
  <si>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</si>
  <si>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</si>
  <si>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</si>
  <si>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</si>
  <si>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</si>
  <si>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</si>
  <si>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</si>
  <si>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</si>
  <si>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</si>
  <si>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</si>
  <si>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</si>
  <si>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</si>
  <si>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</si>
  <si>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</si>
  <si>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</si>
  <si>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</si>
  <si>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</si>
  <si>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</si>
  <si>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</si>
  <si>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</si>
  <si>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</si>
  <si>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</si>
  <si>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</si>
  <si>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</si>
  <si>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</si>
  <si>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</si>
  <si>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</si>
  <si>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</si>
  <si>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</si>
  <si>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</si>
  <si>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</si>
  <si>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</si>
  <si>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</si>
  <si>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</si>
  <si>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</si>
  <si>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</si>
  <si>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</si>
  <si>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</si>
  <si>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</si>
  <si>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</si>
  <si>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</si>
  <si>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</si>
  <si>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</si>
  <si>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</si>
  <si>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</si>
  <si>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</si>
  <si>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</si>
  <si>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</si>
  <si>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</si>
  <si>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</si>
  <si>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</si>
  <si>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</si>
  <si>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</si>
  <si>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</si>
  <si>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</si>
  <si>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</si>
  <si>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</si>
  <si>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</si>
  <si>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</si>
  <si>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</si>
  <si>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</si>
  <si>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</si>
  <si>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</si>
  <si>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</si>
  <si>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</si>
  <si>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</si>
  <si>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</si>
  <si>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</si>
  <si>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</si>
  <si>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</si>
  <si>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</si>
  <si>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</si>
  <si>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</si>
  <si>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</si>
  <si>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</si>
  <si>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</si>
  <si>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</si>
  <si>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</si>
  <si>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</si>
  <si>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</si>
  <si>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</si>
  <si>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</si>
  <si>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</si>
  <si>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</si>
  <si>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</si>
  <si>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</si>
  <si>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</si>
  <si>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</si>
  <si>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</si>
  <si>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</si>
  <si>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</si>
  <si>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</si>
  <si>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</si>
  <si>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</si>
  <si>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</si>
  <si>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</si>
  <si>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</si>
  <si>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</si>
  <si>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</si>
  <si>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</si>
  <si>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</si>
  <si>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</si>
  <si>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</si>
  <si>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</si>
  <si>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</si>
  <si>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</si>
  <si>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</si>
  <si>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</si>
  <si>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</si>
  <si>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</si>
  <si>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</si>
  <si>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</si>
  <si>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</si>
  <si>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</si>
  <si>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</si>
  <si>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</si>
  <si>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</si>
  <si>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</si>
  <si>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</si>
  <si>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</si>
  <si>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</si>
  <si>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</si>
  <si>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</si>
  <si>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</si>
  <si>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</si>
  <si>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</si>
  <si>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</si>
  <si>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</si>
  <si>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</si>
  <si>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</si>
  <si>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</si>
  <si>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</si>
  <si>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</si>
  <si>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</si>
  <si>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</si>
  <si>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</si>
  <si>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</si>
  <si>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</si>
  <si>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</si>
  <si>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</si>
  <si>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</si>
  <si>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</si>
  <si>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</si>
  <si>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</si>
  <si>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</si>
  <si>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</si>
  <si>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</si>
  <si>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</si>
  <si>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</si>
  <si>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</si>
  <si>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</si>
  <si>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</si>
  <si>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</si>
  <si>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</si>
  <si>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</si>
  <si>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</si>
  <si>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</si>
  <si>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</si>
  <si>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</si>
  <si>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</si>
  <si>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</si>
  <si>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</si>
  <si>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</si>
  <si>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</si>
  <si>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</si>
  <si>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</si>
  <si>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</si>
  <si>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</si>
  <si>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</si>
  <si>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</si>
  <si>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</si>
  <si>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</si>
  <si>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</si>
  <si>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</si>
  <si>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</si>
  <si>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</si>
  <si>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</si>
  <si>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</si>
  <si>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</si>
  <si>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</si>
  <si>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</si>
  <si>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</si>
  <si>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</si>
  <si>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</si>
  <si>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</si>
  <si>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</si>
  <si>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</si>
  <si>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</si>
  <si>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</si>
  <si>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</si>
  <si>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</si>
  <si>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</si>
  <si>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</si>
  <si>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</si>
  <si>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</si>
  <si>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</si>
  <si>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</si>
  <si>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</si>
  <si>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</si>
  <si>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</si>
  <si>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</si>
  <si>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</si>
  <si>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</si>
  <si>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</si>
  <si>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</si>
  <si>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</si>
  <si>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</si>
  <si>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</si>
  <si>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</si>
  <si>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</si>
  <si>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</si>
  <si>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</si>
  <si>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</si>
  <si>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</si>
  <si>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</si>
  <si>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</si>
  <si>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</si>
  <si>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</si>
  <si>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</si>
  <si>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</si>
  <si>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</si>
  <si>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</si>
  <si>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</si>
  <si>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</si>
  <si>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</si>
  <si>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</si>
  <si>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</si>
  <si>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</si>
  <si>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</si>
  <si>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</si>
  <si>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</si>
  <si>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</si>
  <si>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</si>
  <si>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</si>
  <si>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</si>
  <si>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</si>
  <si>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</si>
  <si>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</si>
  <si>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</si>
  <si>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</si>
  <si>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</si>
  <si>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</si>
  <si>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</si>
  <si>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</si>
  <si>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</si>
  <si>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</si>
  <si>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</si>
  <si>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</si>
  <si>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</si>
  <si>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</si>
  <si>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</si>
  <si>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</si>
  <si>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</si>
  <si>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</si>
  <si>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</si>
  <si>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</si>
  <si>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</si>
  <si>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</si>
  <si>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</si>
  <si>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</si>
  <si>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</si>
  <si>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</si>
  <si>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</si>
  <si>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</si>
  <si>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</si>
  <si>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</si>
  <si>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</si>
  <si>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</si>
  <si>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</si>
  <si>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</si>
  <si>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</si>
  <si>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</si>
  <si>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</si>
  <si>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</si>
  <si>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</si>
  <si>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</si>
  <si>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</si>
  <si>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</si>
  <si>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</si>
  <si>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</si>
  <si>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</si>
  <si>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</si>
  <si>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</si>
  <si>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</si>
  <si>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</si>
  <si>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</si>
  <si>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</si>
  <si>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</si>
  <si>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</si>
  <si>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</si>
  <si>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</si>
  <si>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</si>
  <si>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</si>
  <si>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</si>
  <si>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</si>
  <si>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</si>
  <si>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</si>
  <si>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</si>
  <si>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</si>
  <si>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</si>
  <si>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</si>
  <si>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</si>
  <si>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</si>
  <si>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</si>
  <si>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</si>
  <si>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</si>
  <si>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</si>
  <si>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</si>
  <si>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</si>
  <si>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</si>
  <si>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</si>
  <si>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</si>
  <si>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</si>
  <si>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</si>
  <si>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</si>
  <si>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</si>
  <si>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</si>
  <si>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</si>
  <si>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</si>
  <si>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</si>
  <si>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</si>
  <si>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</si>
  <si>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</si>
  <si>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</si>
  <si>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</si>
  <si>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</si>
  <si>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</si>
  <si>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</si>
  <si>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</si>
  <si>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</si>
  <si>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</si>
  <si>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</si>
  <si>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</si>
  <si>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</si>
  <si>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</si>
  <si>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</si>
  <si>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</si>
  <si>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</si>
  <si>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</si>
  <si>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</si>
  <si>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</si>
  <si>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</si>
  <si>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</si>
  <si>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</si>
  <si>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</si>
  <si>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</si>
  <si>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</si>
  <si>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</si>
  <si>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</si>
  <si>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</si>
  <si>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</si>
  <si>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</si>
  <si>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</si>
  <si>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</si>
  <si>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</si>
  <si>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</si>
  <si>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</si>
  <si>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</si>
  <si>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</si>
  <si>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</si>
  <si>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</si>
  <si>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</si>
  <si>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</si>
  <si>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</si>
  <si>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</si>
  <si>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</si>
  <si>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</si>
  <si>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</si>
  <si>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</si>
  <si>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</si>
  <si>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</si>
  <si>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</si>
  <si>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</si>
  <si>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</si>
  <si>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</si>
  <si>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</si>
  <si>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</si>
  <si>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</si>
  <si>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</si>
  <si>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</si>
  <si>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</si>
  <si>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</si>
  <si>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</si>
  <si>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</si>
  <si>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</si>
  <si>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</si>
  <si>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</si>
  <si>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</si>
  <si>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</si>
  <si>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</si>
  <si>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</si>
  <si>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</si>
  <si>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</si>
  <si>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</si>
  <si>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</si>
  <si>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</si>
  <si>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</si>
  <si>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</si>
  <si>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</si>
  <si>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</si>
  <si>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</si>
  <si>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</si>
  <si>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</si>
  <si>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</si>
  <si>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</si>
  <si>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</si>
  <si>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</si>
  <si>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</si>
  <si>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</si>
  <si>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</si>
  <si>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</si>
  <si>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</si>
  <si>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</si>
  <si>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</si>
  <si>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</si>
  <si>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</si>
  <si>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</si>
  <si>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</si>
  <si>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</si>
  <si>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</si>
  <si>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</si>
  <si>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</si>
  <si>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</si>
  <si>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</si>
  <si>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</si>
  <si>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</si>
  <si>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</si>
  <si>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</si>
  <si>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</si>
  <si>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</si>
  <si>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</si>
  <si>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</si>
  <si>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</si>
  <si>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</si>
  <si>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</si>
  <si>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</si>
  <si>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</si>
  <si>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</si>
  <si>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</si>
  <si>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</si>
  <si>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</si>
  <si>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</si>
  <si>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</si>
  <si>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</si>
  <si>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</si>
  <si>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</si>
  <si>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</si>
  <si>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</si>
  <si>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</si>
  <si>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</si>
  <si>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</si>
  <si>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</si>
  <si>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</si>
  <si>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</si>
  <si>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</si>
  <si>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</si>
  <si>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</si>
  <si>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</si>
  <si>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</si>
  <si>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</si>
  <si>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</si>
  <si>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</si>
  <si>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</si>
  <si>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</si>
  <si>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</si>
  <si>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</si>
  <si>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</si>
  <si>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</si>
  <si>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</si>
  <si>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</si>
  <si>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</si>
  <si>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</si>
  <si>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</si>
  <si>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</si>
  <si>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</si>
  <si>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</si>
  <si>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</si>
  <si>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</si>
  <si>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</si>
  <si>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</si>
  <si>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</si>
  <si>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</si>
  <si>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</si>
  <si>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</si>
  <si>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</si>
  <si>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</si>
  <si>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</si>
  <si>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</si>
  <si>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</si>
  <si>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</si>
  <si>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</si>
  <si>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</si>
  <si>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</si>
  <si>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</si>
  <si>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</si>
  <si>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</si>
  <si>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</si>
  <si>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</si>
  <si>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</si>
  <si>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</si>
  <si>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</si>
  <si>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</si>
  <si>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</si>
  <si>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</si>
  <si>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</si>
  <si>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</si>
  <si>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</si>
  <si>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</si>
  <si>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</si>
  <si>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</si>
  <si>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</si>
  <si>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</si>
  <si>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</si>
  <si>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</si>
  <si>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</si>
  <si>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</si>
  <si>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</si>
  <si>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</si>
  <si>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</si>
  <si>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</si>
  <si>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</si>
  <si>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</si>
  <si>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</si>
  <si>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</si>
  <si>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</si>
  <si>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</si>
  <si>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</si>
  <si>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</si>
  <si>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</si>
  <si>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</si>
  <si>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</si>
  <si>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</si>
  <si>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</si>
  <si>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</si>
  <si>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</si>
  <si>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</si>
  <si>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</si>
  <si>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</si>
  <si>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</si>
  <si>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</si>
  <si>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</si>
  <si>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</si>
  <si>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</si>
  <si>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</si>
  <si>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</si>
  <si>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</si>
  <si>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</si>
  <si>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</si>
  <si>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</si>
  <si>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</si>
  <si>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</si>
  <si>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</si>
  <si>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</si>
  <si>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</si>
  <si>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</si>
  <si>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</si>
  <si>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</si>
  <si>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</si>
  <si>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</si>
  <si>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</si>
  <si>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</si>
  <si>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</si>
  <si>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</si>
  <si>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</si>
  <si>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</si>
  <si>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</si>
  <si>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</si>
  <si>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</si>
  <si>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</si>
  <si>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</si>
  <si>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</si>
  <si>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</si>
  <si>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</si>
  <si>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</si>
  <si>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</si>
  <si>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</si>
  <si>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</si>
  <si>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</si>
  <si>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</si>
  <si>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</si>
  <si>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</si>
  <si>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</si>
  <si>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</si>
  <si>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</si>
  <si>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</si>
  <si>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</si>
  <si>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</si>
  <si>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</si>
  <si>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</si>
  <si>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</si>
  <si>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</si>
  <si>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</si>
  <si>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</si>
  <si>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</si>
  <si>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</si>
  <si>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</si>
  <si>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</si>
  <si>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</si>
  <si>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</si>
  <si>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</si>
  <si>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</si>
  <si>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</si>
  <si>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</si>
  <si>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</si>
  <si>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</si>
  <si>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</si>
  <si>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</si>
  <si>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</si>
  <si>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</si>
  <si>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</si>
  <si>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</si>
  <si>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</si>
  <si>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</si>
  <si>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</si>
  <si>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</si>
  <si>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</si>
  <si>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</si>
  <si>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</si>
  <si>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</si>
  <si>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</si>
  <si>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</si>
  <si>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</si>
  <si>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</si>
  <si>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</si>
  <si>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</si>
  <si>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</si>
  <si>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</si>
  <si>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</si>
  <si>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</si>
  <si>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</si>
  <si>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</si>
  <si>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</si>
  <si>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</si>
  <si>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</si>
  <si>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</si>
  <si>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</si>
  <si>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</si>
  <si>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</si>
  <si>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</si>
  <si>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</si>
  <si>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</si>
  <si>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</si>
  <si>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</si>
  <si>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</si>
  <si>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</si>
  <si>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</si>
  <si>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</si>
  <si>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</si>
  <si>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</si>
  <si>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</si>
  <si>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</si>
  <si>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</si>
  <si>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</si>
  <si>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</si>
  <si>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</si>
  <si>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</si>
  <si>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</si>
  <si>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</si>
  <si>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</si>
  <si>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</si>
  <si>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</si>
  <si>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</si>
  <si>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</si>
  <si>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</si>
  <si>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</si>
  <si>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</si>
  <si>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</si>
  <si>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</si>
  <si>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</si>
  <si>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</si>
  <si>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</si>
  <si>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</si>
  <si>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</si>
  <si>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</si>
  <si>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</si>
  <si>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</si>
  <si>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</si>
  <si>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</si>
  <si>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</si>
  <si>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</si>
  <si>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</si>
  <si>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</si>
  <si>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</si>
  <si>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</si>
  <si>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</si>
  <si>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</si>
  <si>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</si>
  <si>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</si>
  <si>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</si>
  <si>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</si>
  <si>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</si>
  <si>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</si>
  <si>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</si>
  <si>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</si>
  <si>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</si>
  <si>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</si>
  <si>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</si>
  <si>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</si>
  <si>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</si>
  <si>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</si>
  <si>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</si>
  <si>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</si>
  <si>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</si>
  <si>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</si>
  <si>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</si>
  <si>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</si>
  <si>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</si>
  <si>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</si>
  <si>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</si>
  <si>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</si>
  <si>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</si>
  <si>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</si>
  <si>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</si>
  <si>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</si>
  <si>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</si>
  <si>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</si>
  <si>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</si>
  <si>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</si>
  <si>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</si>
  <si>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</si>
  <si>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</si>
  <si>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</si>
  <si>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</si>
  <si>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</si>
  <si>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</si>
  <si>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</si>
  <si>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</si>
  <si>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</si>
  <si>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</si>
  <si>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</si>
  <si>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</si>
  <si>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</si>
  <si>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</si>
  <si>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</si>
  <si>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</si>
  <si>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</si>
  <si>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</si>
  <si>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</si>
  <si>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</si>
  <si>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</si>
  <si>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</si>
  <si>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</si>
  <si>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</si>
  <si>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</si>
  <si>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</si>
  <si>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</si>
  <si>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</si>
  <si>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</si>
  <si>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</si>
  <si>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</si>
  <si>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</si>
  <si>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</si>
  <si>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</si>
  <si>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</si>
  <si>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</si>
  <si>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</si>
  <si>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</si>
  <si>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</si>
  <si>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</si>
  <si>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</si>
  <si>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</si>
  <si>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</si>
  <si>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</si>
  <si>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</si>
  <si>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</si>
  <si>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</si>
  <si>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</si>
  <si>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</si>
  <si>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</si>
  <si>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</si>
  <si>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</si>
  <si>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</si>
  <si>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</si>
  <si>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</si>
  <si>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</si>
  <si>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</si>
  <si>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</si>
  <si>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</si>
  <si>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</si>
  <si>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</si>
  <si>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</si>
  <si>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</si>
  <si>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</si>
  <si>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</si>
  <si>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</si>
  <si>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</si>
  <si>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</si>
  <si>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</si>
  <si>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</si>
  <si>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</si>
  <si>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</si>
  <si>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</si>
  <si>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</si>
  <si>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</si>
  <si>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</si>
  <si>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</si>
  <si>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</si>
  <si>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</si>
  <si>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</si>
  <si>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</si>
  <si>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</si>
  <si>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</si>
  <si>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</si>
  <si>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</si>
  <si>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</si>
  <si>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</si>
  <si>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</si>
  <si>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</si>
  <si>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</si>
  <si>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</si>
  <si>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</si>
  <si>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</si>
  <si>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</si>
  <si>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</si>
  <si>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</si>
  <si>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</si>
  <si>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</si>
  <si>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</si>
  <si>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</si>
  <si>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</si>
  <si>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</si>
  <si>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</si>
  <si>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</si>
  <si>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</si>
  <si>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</si>
  <si>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</si>
  <si>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</si>
  <si>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</si>
  <si>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</si>
  <si>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</si>
  <si>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</si>
  <si>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</si>
  <si>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</si>
  <si>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</si>
  <si>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</si>
  <si>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</si>
  <si>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</si>
  <si>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</si>
  <si>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</si>
  <si>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</si>
  <si>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</si>
  <si>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</si>
  <si>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</si>
  <si>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</si>
  <si>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</si>
  <si>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</si>
  <si>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</si>
  <si>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</si>
  <si>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</si>
  <si>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</si>
  <si>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</si>
  <si>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</si>
  <si>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</si>
  <si>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</si>
  <si>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</si>
  <si>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</si>
  <si>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</si>
  <si>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</si>
  <si>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</si>
  <si>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</si>
  <si>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</si>
  <si>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</si>
  <si>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</si>
  <si>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</si>
  <si>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</si>
  <si>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</si>
  <si>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</si>
  <si>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</si>
  <si>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</si>
  <si>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</si>
  <si>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</si>
  <si>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</si>
  <si>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</si>
  <si>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</si>
  <si>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</si>
  <si>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</si>
  <si>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</si>
  <si>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</si>
  <si>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</si>
  <si>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</si>
  <si>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</si>
  <si>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</si>
  <si>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</si>
  <si>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</si>
  <si>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</si>
  <si>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</si>
  <si>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</si>
  <si>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</si>
  <si>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</si>
  <si>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</si>
  <si>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</si>
  <si>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</si>
  <si>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</si>
  <si>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</si>
  <si>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</si>
  <si>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</si>
  <si>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</si>
  <si>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</si>
  <si>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</si>
  <si>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</si>
  <si>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</si>
  <si>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</si>
  <si>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</si>
  <si>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</si>
  <si>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</si>
  <si>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</si>
  <si>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</si>
  <si>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</si>
  <si>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</si>
  <si>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</si>
  <si>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</si>
  <si>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</si>
  <si>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</si>
  <si>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</si>
  <si>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</si>
  <si>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</si>
  <si>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</si>
  <si>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</si>
  <si>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</si>
  <si>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</si>
  <si>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</si>
  <si>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</si>
  <si>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</si>
  <si>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</si>
  <si>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</si>
  <si>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</si>
  <si>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</si>
  <si>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</si>
  <si>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</si>
  <si>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</si>
  <si>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</si>
  <si>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</si>
  <si>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</si>
  <si>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</si>
  <si>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</si>
  <si>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</si>
  <si>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</si>
  <si>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</si>
  <si>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</si>
  <si>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</si>
  <si>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</si>
  <si>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</si>
  <si>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</si>
  <si>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</si>
  <si>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</si>
  <si>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</si>
  <si>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</si>
  <si>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</si>
  <si>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</si>
  <si>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</si>
  <si>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</si>
  <si>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</si>
  <si>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</si>
  <si>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</si>
  <si>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</si>
  <si>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</si>
  <si>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</si>
  <si>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</si>
  <si>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</si>
  <si>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</si>
  <si>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</si>
  <si>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</si>
  <si>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</si>
  <si>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</si>
  <si>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</si>
  <si>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</si>
  <si>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</si>
  <si>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</si>
  <si>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</si>
  <si>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</si>
  <si>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</si>
  <si>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</si>
  <si>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</si>
  <si>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</si>
  <si>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</si>
  <si>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</si>
  <si>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</si>
  <si>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</si>
  <si>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</si>
  <si>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</si>
  <si>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</si>
  <si>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</si>
  <si>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</si>
  <si>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</si>
  <si>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</si>
  <si>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</si>
  <si>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</si>
  <si>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</si>
  <si>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</si>
  <si>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</si>
  <si>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</si>
  <si>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</si>
  <si>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</si>
  <si>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</si>
  <si>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</si>
  <si>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</si>
  <si>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</si>
  <si>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</si>
  <si>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</si>
  <si>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</si>
  <si>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</si>
  <si>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</si>
  <si>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</si>
  <si>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</si>
  <si>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</si>
  <si>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</si>
  <si>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</si>
  <si>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</si>
  <si>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</si>
  <si>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</si>
  <si>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</si>
  <si>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</si>
  <si>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</si>
  <si>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</si>
  <si>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</si>
  <si>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</si>
  <si>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</si>
  <si>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</si>
  <si>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</si>
  <si>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</si>
  <si>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</si>
  <si>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</si>
  <si>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</si>
  <si>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</si>
  <si>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</si>
  <si>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</si>
  <si>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</si>
  <si>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</si>
  <si>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</si>
  <si>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</si>
  <si>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</si>
  <si>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</si>
  <si>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</si>
  <si>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</si>
  <si>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</si>
  <si>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</si>
  <si>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</si>
  <si>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</si>
  <si>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</si>
  <si>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</si>
  <si>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</si>
  <si>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</si>
  <si>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</si>
  <si>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</si>
  <si>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</si>
  <si>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</si>
  <si>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</si>
  <si>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</si>
  <si>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</si>
  <si>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</si>
  <si>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</si>
  <si>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</si>
  <si>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</si>
  <si>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</si>
  <si>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</si>
  <si>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</si>
  <si>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</si>
  <si>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</si>
  <si>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</si>
  <si>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</si>
  <si>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</si>
  <si>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</si>
  <si>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</si>
  <si>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</si>
  <si>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</si>
  <si>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</si>
  <si>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</si>
  <si>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</si>
  <si>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</si>
  <si>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</si>
  <si>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</si>
  <si>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</si>
  <si>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</si>
  <si>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</si>
  <si>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</si>
  <si>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</si>
  <si>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</si>
  <si>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</si>
  <si>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</si>
  <si>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</si>
  <si>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</si>
  <si>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</si>
  <si>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</si>
  <si>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</si>
  <si>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</si>
  <si>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</si>
  <si>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</si>
  <si>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</si>
  <si>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</si>
  <si>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</si>
  <si>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</si>
  <si>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</si>
  <si>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</si>
  <si>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</si>
  <si>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</si>
  <si>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</si>
  <si>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</si>
  <si>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</si>
  <si>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</si>
  <si>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</si>
  <si>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</si>
  <si>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</si>
  <si>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</si>
  <si>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</si>
  <si>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</si>
  <si>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</si>
  <si>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</si>
  <si>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</si>
  <si>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</si>
  <si>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</si>
  <si>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</si>
  <si>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</si>
  <si>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</si>
  <si>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</si>
  <si>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</si>
  <si>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</si>
  <si>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</si>
  <si>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</si>
  <si>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</si>
  <si>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</si>
  <si>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</si>
  <si>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</si>
  <si>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</si>
  <si>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</si>
  <si>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</si>
  <si>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</si>
  <si>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</si>
  <si>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</si>
  <si>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</si>
  <si>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</si>
  <si>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</si>
  <si>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</si>
  <si>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</si>
  <si>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</si>
  <si>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</si>
  <si>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</si>
  <si>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</si>
  <si>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</si>
  <si>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</si>
  <si>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</si>
  <si>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</si>
  <si>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</si>
  <si>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</si>
  <si>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</si>
  <si>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</si>
  <si>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</si>
  <si>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</si>
  <si>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</si>
  <si>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</si>
  <si>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</si>
  <si>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</si>
  <si>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</si>
  <si>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</si>
  <si>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</si>
  <si>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</si>
  <si>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</si>
  <si>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</si>
  <si>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</si>
  <si>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</si>
  <si>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</si>
  <si>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</si>
  <si>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</si>
  <si>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</si>
  <si>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</si>
  <si>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</si>
  <si>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</si>
  <si>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</si>
  <si>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</si>
  <si>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</si>
  <si>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</si>
  <si>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</si>
  <si>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</si>
  <si>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</si>
  <si>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</si>
  <si>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</si>
  <si>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</si>
  <si>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</si>
  <si>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</si>
  <si>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</si>
  <si>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</si>
  <si>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</si>
  <si>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</si>
  <si>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</si>
  <si>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</si>
  <si>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</si>
  <si>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</si>
  <si>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</si>
  <si>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</si>
  <si>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</si>
  <si>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</si>
  <si>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</si>
  <si>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</si>
  <si>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</si>
  <si>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</si>
  <si>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</si>
  <si>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</si>
  <si>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</si>
  <si>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</si>
  <si>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</si>
  <si>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</si>
  <si>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</si>
  <si>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</si>
  <si>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</si>
  <si>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</si>
  <si>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</si>
  <si>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</si>
  <si>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</si>
  <si>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</si>
  <si>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</si>
  <si>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</si>
  <si>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</si>
  <si>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</si>
  <si>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</si>
  <si>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</si>
  <si>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</si>
  <si>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</si>
  <si>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</si>
  <si>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</si>
  <si>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</si>
  <si>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</si>
  <si>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</si>
  <si>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</si>
  <si>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</si>
  <si>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</si>
  <si>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</si>
  <si>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</si>
  <si>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</si>
  <si>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</si>
  <si>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</si>
  <si>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</si>
  <si>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</si>
  <si>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</si>
  <si>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</si>
  <si>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</si>
  <si>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</si>
  <si>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</si>
  <si>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</si>
  <si>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</si>
  <si>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</si>
  <si>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</si>
  <si>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</si>
  <si>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</si>
  <si>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</si>
  <si>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</si>
  <si>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</si>
  <si>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</si>
  <si>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</si>
  <si>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</si>
  <si>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</si>
  <si>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</si>
  <si>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</si>
  <si>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</si>
  <si>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</si>
  <si>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</si>
  <si>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</si>
  <si>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</si>
  <si>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</si>
  <si>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</si>
  <si>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</si>
  <si>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</si>
  <si>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</si>
  <si>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</si>
  <si>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</si>
  <si>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</si>
  <si>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</si>
  <si>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</si>
  <si>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</si>
  <si>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</si>
  <si>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</si>
  <si>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</si>
  <si>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</si>
  <si>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</si>
  <si>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</si>
  <si>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</si>
  <si>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</si>
  <si>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</si>
  <si>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</si>
  <si>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</si>
  <si>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</si>
  <si>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</si>
  <si>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</si>
  <si>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</si>
  <si>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</si>
  <si>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</si>
  <si>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</si>
  <si>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</si>
  <si>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</si>
  <si>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</si>
  <si>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</si>
  <si>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</si>
  <si>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</si>
  <si>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</si>
  <si>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</si>
  <si>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</si>
  <si>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</si>
  <si>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</si>
  <si>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</si>
  <si>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</si>
  <si>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</si>
  <si>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</si>
  <si>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</si>
  <si>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</si>
  <si>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</si>
  <si>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</si>
  <si>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</si>
  <si>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</si>
  <si>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</si>
  <si>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</si>
  <si>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</si>
  <si>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</si>
  <si>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</si>
  <si>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</si>
  <si>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</si>
  <si>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</si>
  <si>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</si>
  <si>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</si>
  <si>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</si>
  <si>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</si>
  <si>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</si>
  <si>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</si>
  <si>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</si>
  <si>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</si>
  <si>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</si>
  <si>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</si>
  <si>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</si>
  <si>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</si>
  <si>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</si>
  <si>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</si>
  <si>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</si>
  <si>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</si>
  <si>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</si>
  <si>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</si>
  <si>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</si>
  <si>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</si>
  <si>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</si>
  <si>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</si>
  <si>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</si>
  <si>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</si>
  <si>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</si>
  <si>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</si>
  <si>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</si>
  <si>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</si>
  <si>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</si>
  <si>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</si>
  <si>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</si>
  <si>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</si>
  <si>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</si>
  <si>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</si>
  <si>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</si>
  <si>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</si>
  <si>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</si>
  <si>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</si>
  <si>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</si>
  <si>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</si>
  <si>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</si>
  <si>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</si>
  <si>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</si>
  <si>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</si>
  <si>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</si>
  <si>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</si>
  <si>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</si>
  <si>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</si>
  <si>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</si>
  <si>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</si>
  <si>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</si>
  <si>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</si>
  <si>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</si>
  <si>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</si>
  <si>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</si>
  <si>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</si>
  <si>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</si>
  <si>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</si>
  <si>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</si>
  <si>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</si>
  <si>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</si>
  <si>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</si>
  <si>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</si>
  <si>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</si>
  <si>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</si>
  <si>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</si>
  <si>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</si>
  <si>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</si>
  <si>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</si>
  <si>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</si>
  <si>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</si>
  <si>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</si>
  <si>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</si>
  <si>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</si>
  <si>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</si>
  <si>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</si>
  <si>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</si>
  <si>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</si>
  <si>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</si>
  <si>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</si>
  <si>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</si>
  <si>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</si>
  <si>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</si>
  <si>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</si>
  <si>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</si>
  <si>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</si>
  <si>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</si>
  <si>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</si>
  <si>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</si>
  <si>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</si>
  <si>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</si>
  <si>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</si>
  <si>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</si>
  <si>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</si>
  <si>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</si>
  <si>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</si>
  <si>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</si>
  <si>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</si>
  <si>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</si>
  <si>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</si>
  <si>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</si>
  <si>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</si>
  <si>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</si>
  <si>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</si>
  <si>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</si>
  <si>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</si>
  <si>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</si>
  <si>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</si>
  <si>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</si>
  <si>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</si>
  <si>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</si>
  <si>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</si>
  <si>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</si>
  <si>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</si>
  <si>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</si>
  <si>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</si>
  <si>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</si>
  <si>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</si>
  <si>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</si>
  <si>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</si>
  <si>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</si>
  <si>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</si>
  <si>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</si>
  <si>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</si>
  <si>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</si>
  <si>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</si>
  <si>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</si>
  <si>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</si>
  <si>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</si>
  <si>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</si>
  <si>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</si>
  <si>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</si>
  <si>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</si>
  <si>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</si>
  <si>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</si>
  <si>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</si>
  <si>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</si>
  <si>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</si>
  <si>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</si>
  <si>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</si>
  <si>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</si>
  <si>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</si>
  <si>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</si>
  <si>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</si>
  <si>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</si>
  <si>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</si>
  <si>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</si>
  <si>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</si>
  <si>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</si>
  <si>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</si>
  <si>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</si>
  <si>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</si>
  <si>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</si>
  <si>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</si>
  <si>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</si>
  <si>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</si>
  <si>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</si>
  <si>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</si>
  <si>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</si>
  <si>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</si>
  <si>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</si>
  <si>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</si>
  <si>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</si>
  <si>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</si>
  <si>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</si>
  <si>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</si>
  <si>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</si>
  <si>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</si>
  <si>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</si>
  <si>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</si>
  <si>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</si>
  <si>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</si>
  <si>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</si>
  <si>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</si>
  <si>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</si>
  <si>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</si>
  <si>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</si>
  <si>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</si>
  <si>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</si>
  <si>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</si>
  <si>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</si>
  <si>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</si>
  <si>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</si>
  <si>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</si>
  <si>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</si>
  <si>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</si>
  <si>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</si>
  <si>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</si>
  <si>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</si>
  <si>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</si>
  <si>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</si>
  <si>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</si>
  <si>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</si>
  <si>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</si>
  <si>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</si>
  <si>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</si>
  <si>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</si>
  <si>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</si>
  <si>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</si>
  <si>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</si>
  <si>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</si>
  <si>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</si>
  <si>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</si>
  <si>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</si>
  <si>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</si>
  <si>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</si>
  <si>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</si>
  <si>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</si>
  <si>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</si>
  <si>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</si>
  <si>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</si>
  <si>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</si>
  <si>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</si>
  <si>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</si>
  <si>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</si>
  <si>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</si>
  <si>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</si>
  <si>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</si>
  <si>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</si>
  <si>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</si>
  <si>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</si>
  <si>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</si>
  <si>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</si>
  <si>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</si>
  <si>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</si>
  <si>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</si>
  <si>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</si>
  <si>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</si>
  <si>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</si>
  <si>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</si>
  <si>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</si>
  <si>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</si>
  <si>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</si>
  <si>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</si>
  <si>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</si>
  <si>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</si>
  <si>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</si>
  <si>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</si>
  <si>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</si>
  <si>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</si>
  <si>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</si>
  <si>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</si>
  <si>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</si>
  <si>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</si>
  <si>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</si>
  <si>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</si>
  <si>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</si>
  <si>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</si>
  <si>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</si>
  <si>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</si>
  <si>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</si>
  <si>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</si>
  <si>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</si>
  <si>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</si>
  <si>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</si>
  <si>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</si>
  <si>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</si>
  <si>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</si>
  <si>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</si>
  <si>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</si>
  <si>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</si>
  <si>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</si>
  <si>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</si>
  <si>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</si>
  <si>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</si>
  <si>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</si>
  <si>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</si>
  <si>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</si>
  <si>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</si>
  <si>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</si>
  <si>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</si>
  <si>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</si>
  <si>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</si>
  <si>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</si>
  <si>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</si>
  <si>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</si>
  <si>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</si>
  <si>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</si>
  <si>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</si>
  <si>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</si>
  <si>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</si>
  <si>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</si>
  <si>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</si>
  <si>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</si>
  <si>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</si>
  <si>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</si>
  <si>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</si>
  <si>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</si>
  <si>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</si>
  <si>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</si>
  <si>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</si>
  <si>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</si>
  <si>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</si>
  <si>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</si>
  <si>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</si>
  <si>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</si>
  <si>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</si>
  <si>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</si>
  <si>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</si>
  <si>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</si>
  <si>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</si>
  <si>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</si>
  <si>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</si>
  <si>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</si>
  <si>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</si>
  <si>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</si>
  <si>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</si>
  <si>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</si>
  <si>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</si>
  <si>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</si>
  <si>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</si>
  <si>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</si>
  <si>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</si>
  <si>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</si>
  <si>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</si>
  <si>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</si>
  <si>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</si>
  <si>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</si>
  <si>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</si>
  <si>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</si>
  <si>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</si>
  <si>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</si>
  <si>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</si>
  <si>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</si>
  <si>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</si>
  <si>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</si>
  <si>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</si>
  <si>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</si>
  <si>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</si>
  <si>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</si>
  <si>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</si>
  <si>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</si>
  <si>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</si>
  <si>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</si>
  <si>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</si>
  <si>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</si>
  <si>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</si>
  <si>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</si>
  <si>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</si>
  <si>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</si>
  <si>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</si>
  <si>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</si>
  <si>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</si>
  <si>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</si>
  <si>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</si>
  <si>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</si>
  <si>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</si>
  <si>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</si>
  <si>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</si>
  <si>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</si>
  <si>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</si>
  <si>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</si>
  <si>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</si>
  <si>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</si>
  <si>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</si>
  <si>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</si>
  <si>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</si>
  <si>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</si>
  <si>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</si>
  <si>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</si>
  <si>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</si>
  <si>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</si>
  <si>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</si>
  <si>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</si>
  <si>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</si>
  <si>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</si>
  <si>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</si>
  <si>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</si>
  <si>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</si>
  <si>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</si>
  <si>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</si>
  <si>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</si>
  <si>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</si>
  <si>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</si>
  <si>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</si>
  <si>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</si>
  <si>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</si>
  <si>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</si>
  <si>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</si>
  <si>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</si>
  <si>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</si>
  <si>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</si>
  <si>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</si>
  <si>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</si>
  <si>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</si>
  <si>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</si>
  <si>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</si>
  <si>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</si>
  <si>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</si>
  <si>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</si>
  <si>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</si>
  <si>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</si>
  <si>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</si>
  <si>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</si>
  <si>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</si>
  <si>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</si>
  <si>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</si>
  <si>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</si>
  <si>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</si>
  <si>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</si>
  <si>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</si>
  <si>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</si>
  <si>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</si>
  <si>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</si>
  <si>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</si>
  <si>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</si>
  <si>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</si>
  <si>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</si>
  <si>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</si>
  <si>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</si>
  <si>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</si>
  <si>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</si>
  <si>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</si>
  <si>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</si>
  <si>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</si>
  <si>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</si>
  <si>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</si>
  <si>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</si>
  <si>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</si>
  <si>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</si>
  <si>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</si>
  <si>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</si>
  <si>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</si>
  <si>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</si>
  <si>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</si>
  <si>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</si>
  <si>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</si>
  <si>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</si>
  <si>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</si>
  <si>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</si>
  <si>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</si>
  <si>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</si>
  <si>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</si>
  <si>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</si>
  <si>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</si>
  <si>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</si>
  <si>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</si>
  <si>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</si>
  <si>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</si>
  <si>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</si>
  <si>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</si>
  <si>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</si>
  <si>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</si>
  <si>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</si>
  <si>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</si>
  <si>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</si>
  <si>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</si>
  <si>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</si>
  <si>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</si>
  <si>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</si>
  <si>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</si>
  <si>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</si>
  <si>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</si>
  <si>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</si>
  <si>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</si>
  <si>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</si>
  <si>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</si>
  <si>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</si>
  <si>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</si>
  <si>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</si>
  <si>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</si>
  <si>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</si>
  <si>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</si>
  <si>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</si>
  <si>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</si>
  <si>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</si>
  <si>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</si>
  <si>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</si>
  <si>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</si>
  <si>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</si>
  <si>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</si>
  <si>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</si>
  <si>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</si>
  <si>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</si>
  <si>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</si>
  <si>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</si>
  <si>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</si>
  <si>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</si>
  <si>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</si>
  <si>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</si>
  <si>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</si>
  <si>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</si>
  <si>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</si>
  <si>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</si>
  <si>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</si>
  <si>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</si>
  <si>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</si>
  <si>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</si>
  <si>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</si>
  <si>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</si>
  <si>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</si>
  <si>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</si>
  <si>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</si>
  <si>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</si>
  <si>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</si>
  <si>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</si>
  <si>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</si>
  <si>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</si>
  <si>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</si>
  <si>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</si>
  <si>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</si>
  <si>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</si>
  <si>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</si>
  <si>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</si>
  <si>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</si>
  <si>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</si>
  <si>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</si>
  <si>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</si>
  <si>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</si>
  <si>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</si>
  <si>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</si>
  <si>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</si>
  <si>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</si>
  <si>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</si>
  <si>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</si>
  <si>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</si>
  <si>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</si>
  <si>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</si>
  <si>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</si>
  <si>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</si>
  <si>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</si>
  <si>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</si>
  <si>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</si>
  <si>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</si>
  <si>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</si>
  <si>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</si>
  <si>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</si>
  <si>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</si>
  <si>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</si>
  <si>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</si>
  <si>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</si>
  <si>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</si>
  <si>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</si>
  <si>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</si>
  <si>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</si>
  <si>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</si>
  <si>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</si>
  <si>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</si>
  <si>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</si>
  <si>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</si>
  <si>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</si>
  <si>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</si>
  <si>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</si>
  <si>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</si>
  <si>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</si>
  <si>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</si>
  <si>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</si>
  <si>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</si>
  <si>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</si>
  <si>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</si>
  <si>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</si>
  <si>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</si>
  <si>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</si>
  <si>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</si>
  <si>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</si>
  <si>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</si>
  <si>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</si>
  <si>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</si>
  <si>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</si>
  <si>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</si>
  <si>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</si>
  <si>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</si>
  <si>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</si>
  <si>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</si>
  <si>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</si>
  <si>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</si>
  <si>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</si>
  <si>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</si>
  <si>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</si>
  <si>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</si>
  <si>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</si>
  <si>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</si>
  <si>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</si>
  <si>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</si>
  <si>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</si>
  <si>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</si>
  <si>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</si>
  <si>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</si>
  <si>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</si>
  <si>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</si>
  <si>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</si>
  <si>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</si>
  <si>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</si>
  <si>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</si>
  <si>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</si>
  <si>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</si>
  <si>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</si>
  <si>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</si>
  <si>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</si>
  <si>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</si>
  <si>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</si>
  <si>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</si>
  <si>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</si>
  <si>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</si>
  <si>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</si>
  <si>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</si>
  <si>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</si>
  <si>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</si>
  <si>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</si>
  <si>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</si>
  <si>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</si>
  <si>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</si>
  <si>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</si>
  <si>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</si>
  <si>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</si>
  <si>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</si>
  <si>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</si>
  <si>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</si>
  <si>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</si>
  <si>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</si>
  <si>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</si>
  <si>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</si>
  <si>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</si>
  <si>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</si>
  <si>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</si>
  <si>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</si>
  <si>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</si>
  <si>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</si>
  <si>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</si>
  <si>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</si>
  <si>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</si>
  <si>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</si>
  <si>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</si>
  <si>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</si>
  <si>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</si>
  <si>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</si>
  <si>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</si>
  <si>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</si>
  <si>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</si>
  <si>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</si>
  <si>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</si>
  <si>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</si>
  <si>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</si>
  <si>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</si>
  <si>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</si>
  <si>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</si>
  <si>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</si>
  <si>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</si>
  <si>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</si>
  <si>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</si>
  <si>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</si>
  <si>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</si>
  <si>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</si>
  <si>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</si>
  <si>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</si>
  <si>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</si>
  <si>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</si>
  <si>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</si>
  <si>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</si>
  <si>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</si>
  <si>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</si>
  <si>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</si>
  <si>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</si>
  <si>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</si>
  <si>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</si>
  <si>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</si>
  <si>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</si>
  <si>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</si>
  <si>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</si>
  <si>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</si>
  <si>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</si>
  <si>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</si>
  <si>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</si>
  <si>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</si>
  <si>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</si>
  <si>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</si>
  <si>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</si>
  <si>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</si>
  <si>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</si>
  <si>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</si>
  <si>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</si>
  <si>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</si>
  <si>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</si>
  <si>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</si>
  <si>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</si>
  <si>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</si>
  <si>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</si>
  <si>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</si>
  <si>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</si>
  <si>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</si>
  <si>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</si>
  <si>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</si>
  <si>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</si>
  <si>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</si>
  <si>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</si>
  <si>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</si>
  <si>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</si>
  <si>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</si>
  <si>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</si>
  <si>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</si>
  <si>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</si>
  <si>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</si>
  <si>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</si>
  <si>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</si>
  <si>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</si>
  <si>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</si>
  <si>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</si>
  <si>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</si>
  <si>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</si>
  <si>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</si>
  <si>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</si>
  <si>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</si>
  <si>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</si>
  <si>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</si>
  <si>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</si>
  <si>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</si>
  <si>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</si>
  <si>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</si>
  <si>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</si>
  <si>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</si>
  <si>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</si>
  <si>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</si>
  <si>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</si>
  <si>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</si>
  <si>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</si>
  <si>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</si>
  <si>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</si>
  <si>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</si>
  <si>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</si>
  <si>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</si>
  <si>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</si>
  <si>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</si>
  <si>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</si>
  <si>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</si>
  <si>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</si>
  <si>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</si>
  <si>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</si>
  <si>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</si>
  <si>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</si>
  <si>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</si>
  <si>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</si>
  <si>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</si>
  <si>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</si>
  <si>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</si>
  <si>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</si>
  <si>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</si>
  <si>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</si>
  <si>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</si>
  <si>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</si>
  <si>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</si>
  <si>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</si>
  <si>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</si>
  <si>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</si>
  <si>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</si>
  <si>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</si>
  <si>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</si>
  <si>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</si>
  <si>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</si>
  <si>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</si>
  <si>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</si>
  <si>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</si>
  <si>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</si>
  <si>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</si>
  <si>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</si>
  <si>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</si>
  <si>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</si>
  <si>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</si>
  <si>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</si>
  <si>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</si>
  <si>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</si>
  <si>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</si>
  <si>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</si>
  <si>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</si>
  <si>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</si>
  <si>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</si>
  <si>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</si>
  <si>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</si>
  <si>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</si>
  <si>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</si>
  <si>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</si>
  <si>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</si>
  <si>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</si>
  <si>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</si>
  <si>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</si>
  <si>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</si>
  <si>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</si>
  <si>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</si>
  <si>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</si>
  <si>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</si>
  <si>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</si>
  <si>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</si>
  <si>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</si>
  <si>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</si>
  <si>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</si>
  <si>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</si>
  <si>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</si>
  <si>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</si>
  <si>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</si>
  <si>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</si>
  <si>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</si>
  <si>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</si>
  <si>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</si>
  <si>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</si>
  <si>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</si>
  <si>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</si>
  <si>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</si>
  <si>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</si>
  <si>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</si>
  <si>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</si>
  <si>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</si>
  <si>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</si>
  <si>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</si>
  <si>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</si>
  <si>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</si>
  <si>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</si>
  <si>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</si>
  <si>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</si>
  <si>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</si>
  <si>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</si>
  <si>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</si>
  <si>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</si>
  <si>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</si>
  <si>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</si>
  <si>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</si>
  <si>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</si>
  <si>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</si>
  <si>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</si>
  <si>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</si>
  <si>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</si>
  <si>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</si>
  <si>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</si>
  <si>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</si>
  <si>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</si>
  <si>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</si>
  <si>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</si>
  <si>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</si>
  <si>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</si>
  <si>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</si>
  <si>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</si>
  <si>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</si>
  <si>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</si>
  <si>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</si>
  <si>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</si>
  <si>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</si>
  <si>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</si>
  <si>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</si>
  <si>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</si>
  <si>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</si>
  <si>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</si>
  <si>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</si>
  <si>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</si>
  <si>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</si>
  <si>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</si>
  <si>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</si>
  <si>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</si>
  <si>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</si>
  <si>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</si>
  <si>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</si>
  <si>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</si>
  <si>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</si>
  <si>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</si>
  <si>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</si>
  <si>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</si>
  <si>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</si>
  <si>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</si>
  <si>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</si>
  <si>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</si>
  <si>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</si>
  <si>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</si>
  <si>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</si>
  <si>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</si>
  <si>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</si>
  <si>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</si>
  <si>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</si>
  <si>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</si>
  <si>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</si>
  <si>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</si>
  <si>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</si>
  <si>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</si>
  <si>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</si>
  <si>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</si>
  <si>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</si>
  <si>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</si>
  <si>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</si>
  <si>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</si>
  <si>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</si>
  <si>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</si>
  <si>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</si>
  <si>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</si>
  <si>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</si>
  <si>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</si>
  <si>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</si>
  <si>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</si>
  <si>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</si>
  <si>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</si>
  <si>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</si>
  <si>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</si>
  <si>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</si>
  <si>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</si>
  <si>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</si>
  <si>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</si>
  <si>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</si>
  <si>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</si>
  <si>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</si>
  <si>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</si>
  <si>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</si>
  <si>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</si>
  <si>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</si>
  <si>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</si>
  <si>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</si>
  <si>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</si>
  <si>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</si>
  <si>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</si>
  <si>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</si>
  <si>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</si>
  <si>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</si>
  <si>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</si>
  <si>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</si>
  <si>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</si>
  <si>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</si>
  <si>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</si>
  <si>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</si>
  <si>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</si>
  <si>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</si>
  <si>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</si>
  <si>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</si>
  <si>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</si>
  <si>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</si>
  <si>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</si>
  <si>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</si>
  <si>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</si>
  <si>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</si>
  <si>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</si>
  <si>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</si>
  <si>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</si>
  <si>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</si>
  <si>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</si>
  <si>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</si>
  <si>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</si>
  <si>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</si>
  <si>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</si>
  <si>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</si>
  <si>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</si>
  <si>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</si>
  <si>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</si>
  <si>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</si>
  <si>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</si>
  <si>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</si>
  <si>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</si>
  <si>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</si>
  <si>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</si>
  <si>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</si>
  <si>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</si>
  <si>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</si>
  <si>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</si>
  <si>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</si>
  <si>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</si>
  <si>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</si>
  <si>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</si>
  <si>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</si>
  <si>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</si>
  <si>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</si>
  <si>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</si>
  <si>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</si>
  <si>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</si>
  <si>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</si>
  <si>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</si>
  <si>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</si>
  <si>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</si>
  <si>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</si>
  <si>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</si>
  <si>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</si>
  <si>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</si>
  <si>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</si>
  <si>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</si>
  <si>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</si>
  <si>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</si>
  <si>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</si>
  <si>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</si>
  <si>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</si>
  <si>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</si>
  <si>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</si>
  <si>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</si>
  <si>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</si>
  <si>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</si>
  <si>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</si>
  <si>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</si>
  <si>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</si>
  <si>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</si>
  <si>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</si>
  <si>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</si>
  <si>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</si>
  <si>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</si>
  <si>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</si>
  <si>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</si>
  <si>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</si>
  <si>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</si>
  <si>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</si>
  <si>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</si>
  <si>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</si>
  <si>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</si>
  <si>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</si>
  <si>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</si>
  <si>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</si>
  <si>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</si>
  <si>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</si>
  <si>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</si>
  <si>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</si>
  <si>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</si>
  <si>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</si>
  <si>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</si>
  <si>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</si>
  <si>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</si>
  <si>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</si>
  <si>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</si>
  <si>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</si>
  <si>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</si>
  <si>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</si>
  <si>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</si>
  <si>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</si>
  <si>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</si>
  <si>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</si>
  <si>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</si>
  <si>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</si>
  <si>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</si>
  <si>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</si>
  <si>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</si>
  <si>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</si>
  <si>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</si>
  <si>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</si>
  <si>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</si>
  <si>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</si>
  <si>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</si>
  <si>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</si>
  <si>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</si>
  <si>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</si>
  <si>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</si>
  <si>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</si>
  <si>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</si>
  <si>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</si>
  <si>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</si>
  <si>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</si>
  <si>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</si>
  <si>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</si>
  <si>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</si>
  <si>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</si>
  <si>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</si>
  <si>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</si>
  <si>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</si>
  <si>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</si>
  <si>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</si>
  <si>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</si>
  <si>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</si>
  <si>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</si>
  <si>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</si>
  <si>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</si>
  <si>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</si>
  <si>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</si>
  <si>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</si>
  <si>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</si>
  <si>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</si>
  <si>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</si>
  <si>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</si>
  <si>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</si>
  <si>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</si>
  <si>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</si>
  <si>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</si>
  <si>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</si>
  <si>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</si>
  <si>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</si>
  <si>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</si>
  <si>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</si>
  <si>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</si>
  <si>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</si>
  <si>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</si>
  <si>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</si>
  <si>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</si>
  <si>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</si>
  <si>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</si>
  <si>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</si>
  <si>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</si>
  <si>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</si>
  <si>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</si>
  <si>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</si>
  <si>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</si>
  <si>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</si>
  <si>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</si>
  <si>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</si>
  <si>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</si>
  <si>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</si>
  <si>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</si>
  <si>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</si>
  <si>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</si>
  <si>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</si>
  <si>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</si>
  <si>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</si>
  <si>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</si>
  <si>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</si>
  <si>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</si>
  <si>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</si>
  <si>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</si>
  <si>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</si>
  <si>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</si>
  <si>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</si>
  <si>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</si>
  <si>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</si>
  <si>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</si>
  <si>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</si>
  <si>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</si>
  <si>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</si>
  <si>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</si>
  <si>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</si>
  <si>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</si>
  <si>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</si>
  <si>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</si>
  <si>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</si>
  <si>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</si>
  <si>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</si>
  <si>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</si>
  <si>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</si>
  <si>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</si>
  <si>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</si>
  <si>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</si>
  <si>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</si>
  <si>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</si>
  <si>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</si>
  <si>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</si>
  <si>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</si>
  <si>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</si>
  <si>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</si>
  <si>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</si>
  <si>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</si>
  <si>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</si>
  <si>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</si>
  <si>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</si>
  <si>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</si>
  <si>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</si>
  <si>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</si>
  <si>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</si>
  <si>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</si>
  <si>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</si>
  <si>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</si>
  <si>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</si>
  <si>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</si>
  <si>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</si>
  <si>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</si>
  <si>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</si>
  <si>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</si>
  <si>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</si>
  <si>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</si>
  <si>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</si>
  <si>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</si>
  <si>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</si>
  <si>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</si>
  <si>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</si>
  <si>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</si>
  <si>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</si>
  <si>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</si>
  <si>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</si>
  <si>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</si>
  <si>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</si>
  <si>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</si>
  <si>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</si>
  <si>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</si>
  <si>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</si>
  <si>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</si>
  <si>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</si>
  <si>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</si>
  <si>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</si>
  <si>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</si>
  <si>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</si>
  <si>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</si>
  <si>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</si>
  <si>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</si>
  <si>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</si>
  <si>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</si>
  <si>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</si>
  <si>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</si>
  <si>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</si>
  <si>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</si>
  <si>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</si>
  <si>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</si>
  <si>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</si>
  <si>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</si>
  <si>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</si>
  <si>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</si>
  <si>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</si>
  <si>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</si>
  <si>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</si>
  <si>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</si>
  <si>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</si>
  <si>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</si>
  <si>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</si>
  <si>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</si>
  <si>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</si>
  <si>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</si>
  <si>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</si>
  <si>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</si>
  <si>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</si>
  <si>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</si>
  <si>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</si>
  <si>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</si>
  <si>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</si>
  <si>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</si>
  <si>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</si>
  <si>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</si>
  <si>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</si>
  <si>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</si>
  <si>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</si>
  <si>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</si>
  <si>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</si>
  <si>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</si>
  <si>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</si>
  <si>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</si>
  <si>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</si>
  <si>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</si>
  <si>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</si>
  <si>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</si>
  <si>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</si>
  <si>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</si>
  <si>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</si>
  <si>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</si>
  <si>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</si>
  <si>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</si>
  <si>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</si>
  <si>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</si>
  <si>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</si>
  <si>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</si>
  <si>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</si>
  <si>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</si>
  <si>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</si>
  <si>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</si>
  <si>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</si>
  <si>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</si>
  <si>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</si>
  <si>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</si>
  <si>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</si>
  <si>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</si>
  <si>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</si>
  <si>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</si>
  <si>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</si>
  <si>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</si>
  <si>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</si>
  <si>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</si>
  <si>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</si>
  <si>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</si>
  <si>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</si>
  <si>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</si>
  <si>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</si>
  <si>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</si>
  <si>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</si>
  <si>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</si>
  <si>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</si>
  <si>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</si>
  <si>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</si>
  <si>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</si>
  <si>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</si>
  <si>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</si>
  <si>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</si>
  <si>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</si>
  <si>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</si>
  <si>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</si>
  <si>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</si>
  <si>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</si>
  <si>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</si>
  <si>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</si>
  <si>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</si>
  <si>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</si>
  <si>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</si>
  <si>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</si>
  <si>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</si>
  <si>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</si>
  <si>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</si>
  <si>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</si>
  <si>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</si>
  <si>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</si>
  <si>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</si>
  <si>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</si>
  <si>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</si>
  <si>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</si>
  <si>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</si>
  <si>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</si>
  <si>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</si>
  <si>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</si>
  <si>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</si>
  <si>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</si>
  <si>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</si>
  <si>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</si>
  <si>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</si>
  <si>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</si>
  <si>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</si>
  <si>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</si>
  <si>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</si>
  <si>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</si>
  <si>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</si>
  <si>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</si>
  <si>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</si>
  <si>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</si>
  <si>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</si>
  <si>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</si>
  <si>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</si>
  <si>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</si>
  <si>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</si>
  <si>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</si>
  <si>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</si>
  <si>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</si>
  <si>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</si>
  <si>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</si>
  <si>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</si>
  <si>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</si>
  <si>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</si>
  <si>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</si>
  <si>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</si>
  <si>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</si>
  <si>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</si>
  <si>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</si>
  <si>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</si>
  <si>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</si>
  <si>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</si>
  <si>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</si>
  <si>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</si>
  <si>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</si>
  <si>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</si>
  <si>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</si>
  <si>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</si>
  <si>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</si>
  <si>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</si>
  <si>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</si>
  <si>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</si>
  <si>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</si>
  <si>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</si>
  <si>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</si>
  <si>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</si>
  <si>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</si>
  <si>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</si>
  <si>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</si>
  <si>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</si>
  <si>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</si>
  <si>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</si>
  <si>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</si>
  <si>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</si>
  <si>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</si>
  <si>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</si>
  <si>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</si>
  <si>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</si>
  <si>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</si>
  <si>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</si>
  <si>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</si>
  <si>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</si>
  <si>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</si>
  <si>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</si>
  <si>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</si>
  <si>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</si>
  <si>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</si>
  <si>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</si>
  <si>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</si>
  <si>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</si>
  <si>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</si>
  <si>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</si>
  <si>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</si>
  <si>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</si>
  <si>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</si>
  <si>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</si>
  <si>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</si>
  <si>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</si>
  <si>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</si>
  <si>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</si>
  <si>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</si>
  <si>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</si>
  <si>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</si>
  <si>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</si>
  <si>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</si>
  <si>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</si>
  <si>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</si>
  <si>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</si>
  <si>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</si>
  <si>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</si>
  <si>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</si>
  <si>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</si>
  <si>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</si>
  <si>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</si>
  <si>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</si>
  <si>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</si>
  <si>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</si>
  <si>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</si>
  <si>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</si>
  <si>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</si>
  <si>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</si>
  <si>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</si>
  <si>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</si>
  <si>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</si>
  <si>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</si>
  <si>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</si>
  <si>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</si>
  <si>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</si>
  <si>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</si>
  <si>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</si>
  <si>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</si>
  <si>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</si>
  <si>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</si>
  <si>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</si>
  <si>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</si>
  <si>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</si>
  <si>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</si>
  <si>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</si>
  <si>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</si>
  <si>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</si>
  <si>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</si>
  <si>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</si>
  <si>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</si>
  <si>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</si>
  <si>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</si>
  <si>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</si>
  <si>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</si>
  <si>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</si>
  <si>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</si>
  <si>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</si>
  <si>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</si>
  <si>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</si>
  <si>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</si>
  <si>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</si>
  <si>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</si>
  <si>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</si>
  <si>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</si>
  <si>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</si>
  <si>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</si>
  <si>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</si>
  <si>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</si>
  <si>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</si>
  <si>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</si>
  <si>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</si>
  <si>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</si>
  <si>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</si>
  <si>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</si>
  <si>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</si>
  <si>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</si>
  <si>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</si>
  <si>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</si>
  <si>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</si>
  <si>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</si>
  <si>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</si>
  <si>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</si>
  <si>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</si>
  <si>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</si>
  <si>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</si>
  <si>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</si>
  <si>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</si>
  <si>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</si>
  <si>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</si>
  <si>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</si>
  <si>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</si>
  <si>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</si>
  <si>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</si>
  <si>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</si>
  <si>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</si>
  <si>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</si>
  <si>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</si>
  <si>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</si>
  <si>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</si>
  <si>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</si>
  <si>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</si>
  <si>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</si>
  <si>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</si>
  <si>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</si>
  <si>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</si>
  <si>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</si>
  <si>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</si>
  <si>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</si>
  <si>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</si>
  <si>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</si>
  <si>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</si>
  <si>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</si>
  <si>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</si>
  <si>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</si>
  <si>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</si>
  <si>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</si>
  <si>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</si>
  <si>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</si>
  <si>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</si>
  <si>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</si>
  <si>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</si>
  <si>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</si>
  <si>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</si>
  <si>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</si>
  <si>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</si>
  <si>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</si>
  <si>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</si>
  <si>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</si>
  <si>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</si>
  <si>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</si>
  <si>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</si>
  <si>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</si>
  <si>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</si>
  <si>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</si>
  <si>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</si>
  <si>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</si>
  <si>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</si>
  <si>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</si>
  <si>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</si>
  <si>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</si>
  <si>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</si>
  <si>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</si>
  <si>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</si>
  <si>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</si>
  <si>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</si>
  <si>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</si>
  <si>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</si>
  <si>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</si>
  <si>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</si>
  <si>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</si>
  <si>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</si>
  <si>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</si>
  <si>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</si>
  <si>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</si>
  <si>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</si>
  <si>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</si>
  <si>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</si>
  <si>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</si>
  <si>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</si>
  <si>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</si>
  <si>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</si>
  <si>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</si>
  <si>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</si>
  <si>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</si>
  <si>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</si>
  <si>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</si>
  <si>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</si>
  <si>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</si>
  <si>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</si>
  <si>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</si>
  <si>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</si>
  <si>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</si>
  <si>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</si>
  <si>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</si>
  <si>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</si>
  <si>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</si>
  <si>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</si>
  <si>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</si>
  <si>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</si>
  <si>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</si>
  <si>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</si>
  <si>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</si>
  <si>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</si>
  <si>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</si>
  <si>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</si>
  <si>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</si>
  <si>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</si>
  <si>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</si>
  <si>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</si>
  <si>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</si>
  <si>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</si>
  <si>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</si>
  <si>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</si>
  <si>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</si>
  <si>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</si>
  <si>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</si>
  <si>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</si>
  <si>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</si>
  <si>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</si>
  <si>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</si>
  <si>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</si>
  <si>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</si>
  <si>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</si>
  <si>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</si>
  <si>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</si>
  <si>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</si>
  <si>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</si>
  <si>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</si>
  <si>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</si>
  <si>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</si>
  <si>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</si>
  <si>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</si>
  <si>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</si>
  <si>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</si>
  <si>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</si>
  <si>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</si>
  <si>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</si>
  <si>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</si>
  <si>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</si>
  <si>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</si>
  <si>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</si>
  <si>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</si>
  <si>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</si>
  <si>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</si>
  <si>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</si>
  <si>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</si>
  <si>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</si>
  <si>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</si>
  <si>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</si>
  <si>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</si>
  <si>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</si>
  <si>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</si>
  <si>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</si>
  <si>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</si>
  <si>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</si>
  <si>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</si>
  <si>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</si>
  <si>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</si>
  <si>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</si>
  <si>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</si>
  <si>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</si>
  <si>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</si>
  <si>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</si>
  <si>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</si>
  <si>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</si>
  <si>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</si>
  <si>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</si>
  <si>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</si>
  <si>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</si>
  <si>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</si>
  <si>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</si>
  <si>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</si>
  <si>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</si>
  <si>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</si>
  <si>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</si>
  <si>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</si>
  <si>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</si>
  <si>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</si>
  <si>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</si>
  <si>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</si>
  <si>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</si>
  <si>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</si>
  <si>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</si>
  <si>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</si>
  <si>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</si>
  <si>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</si>
  <si>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</si>
  <si>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</si>
  <si>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</si>
  <si>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</si>
  <si>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</si>
  <si>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</si>
  <si>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</si>
  <si>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</si>
  <si>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</si>
  <si>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</si>
  <si>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</si>
  <si>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</si>
  <si>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</si>
  <si>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</si>
  <si>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</si>
  <si>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</si>
  <si>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</si>
  <si>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</si>
  <si>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</si>
  <si>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</si>
  <si>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</si>
  <si>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</si>
  <si>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</si>
  <si>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</si>
  <si>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</si>
  <si>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</si>
  <si>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</si>
  <si>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</si>
  <si>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</si>
  <si>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</si>
  <si>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</si>
  <si>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</si>
  <si>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</si>
  <si>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</si>
  <si>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</si>
  <si>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</si>
  <si>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</si>
  <si>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</si>
  <si>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</si>
  <si>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</si>
  <si>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</si>
  <si>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</si>
  <si>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</si>
  <si>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</si>
  <si>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</si>
  <si>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</si>
  <si>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</si>
  <si>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</si>
  <si>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</si>
  <si>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</si>
  <si>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</si>
  <si>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</si>
  <si>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</si>
  <si>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</si>
  <si>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</si>
  <si>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</si>
  <si>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</si>
  <si>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</si>
  <si>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</si>
  <si>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</si>
  <si>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</si>
  <si>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</si>
  <si>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</si>
  <si>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</si>
  <si>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</si>
  <si>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</si>
  <si>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</si>
  <si>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</si>
  <si>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</si>
  <si>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</si>
  <si>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</si>
  <si>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</si>
  <si>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</si>
  <si>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</si>
  <si>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</si>
  <si>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</si>
  <si>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</si>
  <si>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</si>
  <si>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</si>
  <si>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</si>
  <si>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</si>
  <si>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</si>
  <si>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</si>
  <si>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</si>
  <si>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</si>
  <si>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</si>
  <si>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</si>
  <si>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</si>
  <si>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</si>
  <si>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</si>
  <si>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</si>
  <si>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</si>
  <si>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</si>
  <si>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</si>
  <si>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</si>
  <si>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</si>
  <si>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</si>
  <si>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</si>
  <si>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</si>
  <si>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</si>
  <si>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</si>
  <si>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</si>
  <si>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</si>
  <si>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</si>
  <si>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</si>
  <si>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</si>
  <si>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</si>
  <si>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</si>
  <si>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</si>
  <si>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</si>
  <si>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</si>
  <si>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</si>
  <si>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</si>
  <si>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</si>
  <si>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</si>
  <si>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</si>
  <si>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</si>
  <si>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</si>
  <si>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</si>
  <si>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</si>
  <si>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</si>
  <si>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</si>
  <si>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</si>
  <si>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</si>
  <si>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</si>
  <si>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</si>
  <si>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</si>
  <si>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</si>
  <si>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</si>
  <si>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</si>
  <si>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</si>
  <si>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</si>
  <si>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</si>
  <si>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</si>
  <si>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</si>
  <si>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</si>
  <si>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</si>
  <si>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</si>
  <si>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</si>
  <si>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</si>
  <si>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</si>
  <si>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</si>
  <si>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</si>
  <si>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</si>
  <si>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</si>
  <si>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</si>
  <si>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</si>
  <si>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</si>
  <si>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</si>
  <si>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</si>
  <si>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</si>
  <si>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</si>
  <si>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</si>
  <si>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</si>
  <si>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</si>
  <si>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</si>
  <si>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</si>
  <si>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</si>
  <si>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</si>
  <si>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</si>
  <si>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</si>
  <si>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</si>
  <si>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</si>
  <si>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</si>
  <si>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</si>
  <si>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</si>
  <si>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</si>
  <si>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</si>
  <si>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</si>
  <si>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</si>
  <si>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</si>
  <si>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</si>
  <si>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</si>
  <si>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</si>
  <si>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</si>
  <si>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</si>
  <si>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</si>
  <si>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</si>
  <si>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</si>
  <si>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</si>
  <si>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</si>
  <si>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</si>
  <si>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</si>
  <si>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</si>
  <si>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</si>
  <si>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</si>
  <si>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</si>
  <si>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</si>
  <si>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</si>
  <si>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</si>
  <si>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</si>
  <si>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</si>
  <si>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</si>
  <si>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</si>
  <si>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</si>
  <si>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</si>
  <si>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</si>
  <si>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</si>
  <si>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</si>
  <si>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</si>
  <si>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</si>
  <si>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</si>
  <si>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</si>
  <si>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</si>
  <si>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</si>
  <si>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</si>
  <si>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</si>
  <si>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</si>
  <si>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</si>
  <si>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</si>
  <si>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</si>
  <si>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</si>
  <si>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</si>
  <si>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</si>
  <si>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</si>
  <si>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</si>
  <si>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</si>
  <si>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</si>
  <si>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</si>
  <si>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</si>
  <si>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</si>
  <si>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</si>
  <si>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</si>
  <si>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</si>
  <si>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</si>
  <si>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</si>
  <si>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</si>
  <si>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</si>
  <si>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</si>
  <si>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</si>
  <si>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</si>
  <si>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</si>
  <si>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</si>
  <si>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</si>
  <si>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</si>
  <si>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</si>
  <si>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</si>
  <si>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</si>
  <si>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</si>
  <si>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</si>
  <si>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</si>
  <si>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</si>
  <si>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</si>
  <si>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</si>
  <si>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</si>
  <si>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</si>
  <si>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</si>
  <si>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</si>
  <si>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</si>
  <si>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</si>
  <si>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</si>
  <si>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</si>
  <si>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</si>
  <si>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</si>
  <si>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</si>
  <si>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</si>
  <si>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</si>
  <si>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</si>
  <si>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</si>
  <si>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</si>
  <si>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</si>
  <si>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</si>
  <si>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</si>
  <si>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</si>
  <si>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</si>
  <si>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</si>
  <si>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</si>
  <si>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</si>
  <si>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</si>
  <si>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</si>
  <si>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</si>
  <si>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</si>
  <si>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</si>
  <si>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</si>
  <si>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</si>
  <si>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</si>
  <si>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</si>
  <si>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</si>
  <si>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</si>
  <si>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</si>
  <si>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</si>
  <si>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</si>
  <si>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</si>
  <si>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</si>
  <si>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</si>
  <si>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</si>
  <si>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</si>
  <si>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</si>
  <si>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</si>
  <si>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</si>
  <si>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</si>
  <si>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</si>
  <si>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</si>
  <si>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</si>
  <si>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</si>
  <si>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</si>
  <si>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</si>
  <si>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</si>
  <si>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</si>
  <si>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</si>
  <si>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</si>
  <si>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</si>
  <si>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</si>
  <si>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</si>
  <si>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</si>
  <si>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</si>
  <si>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</si>
  <si>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</si>
  <si>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</si>
  <si>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</si>
  <si>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</si>
  <si>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</si>
  <si>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</si>
  <si>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</si>
  <si>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</si>
  <si>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</si>
  <si>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</si>
  <si>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</si>
  <si>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</si>
  <si>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</si>
  <si>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</si>
  <si>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</si>
  <si>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</si>
  <si>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</si>
  <si>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</si>
  <si>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</si>
  <si>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</si>
  <si>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</si>
  <si>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</si>
  <si>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</si>
  <si>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</si>
  <si>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</si>
  <si>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</si>
  <si>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</si>
  <si>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</si>
  <si>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</si>
  <si>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</si>
  <si>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</si>
  <si>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</si>
  <si>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</si>
  <si>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</si>
  <si>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</si>
  <si>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</si>
  <si>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</si>
  <si>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</si>
  <si>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</si>
  <si>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</si>
  <si>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</si>
  <si>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</si>
  <si>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</si>
  <si>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</si>
  <si>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</si>
  <si>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</si>
  <si>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</si>
  <si>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</si>
  <si>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</si>
  <si>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</si>
  <si>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</si>
  <si>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</si>
  <si>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</si>
  <si>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</si>
  <si>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</si>
  <si>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</si>
  <si>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</si>
  <si>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</si>
  <si>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</si>
  <si>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</si>
  <si>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</si>
  <si>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</si>
  <si>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</si>
  <si>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</si>
  <si>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</si>
  <si>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</si>
  <si>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</si>
  <si>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</si>
  <si>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</si>
  <si>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</si>
  <si>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</si>
  <si>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</si>
  <si>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</si>
  <si>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</si>
  <si>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</si>
  <si>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</si>
  <si>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</si>
  <si>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</si>
  <si>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</si>
  <si>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</si>
  <si>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</si>
  <si>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</si>
  <si>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</si>
  <si>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</si>
  <si>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</si>
  <si>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</si>
  <si>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</si>
  <si>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</si>
  <si>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</si>
  <si>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</si>
  <si>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</si>
  <si>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</si>
  <si>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</si>
  <si>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</si>
  <si>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</si>
  <si>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</si>
  <si>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</si>
  <si>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</si>
  <si>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</si>
  <si>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</si>
  <si>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</si>
  <si>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</si>
  <si>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</si>
  <si>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</si>
  <si>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</si>
  <si>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</si>
  <si>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</si>
  <si>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</si>
  <si>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</si>
  <si>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</si>
  <si>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</si>
  <si>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</si>
  <si>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</si>
  <si>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</si>
  <si>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</si>
  <si>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</si>
  <si>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</si>
  <si>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</si>
  <si>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</si>
  <si>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</si>
  <si>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</si>
  <si>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</si>
  <si>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</si>
  <si>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</si>
  <si>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</si>
  <si>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</si>
  <si>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</si>
  <si>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</si>
  <si>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</si>
  <si>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</si>
  <si>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</si>
  <si>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</si>
  <si>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</si>
  <si>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</si>
  <si>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</si>
  <si>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</si>
  <si>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</si>
  <si>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</si>
  <si>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</si>
  <si>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</si>
  <si>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</si>
  <si>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</si>
  <si>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</si>
  <si>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</si>
  <si>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</si>
  <si>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</si>
  <si>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</si>
  <si>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</si>
  <si>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</si>
  <si>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</si>
  <si>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</si>
  <si>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</si>
  <si>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</si>
  <si>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</si>
  <si>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</si>
  <si>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</si>
  <si>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</si>
  <si>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</si>
  <si>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</si>
  <si>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</si>
  <si>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</si>
  <si>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</si>
  <si>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</si>
  <si>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</si>
  <si>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</si>
  <si>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</si>
  <si>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</si>
  <si>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</si>
  <si>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</si>
  <si>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</si>
  <si>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</si>
  <si>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</si>
  <si>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</si>
  <si>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</si>
  <si>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</si>
  <si>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</si>
  <si>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</si>
  <si>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</si>
  <si>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</si>
  <si>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</si>
  <si>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</si>
  <si>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</si>
  <si>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</si>
  <si>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</si>
  <si>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</si>
  <si>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</si>
  <si>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</si>
  <si>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</si>
  <si>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</si>
  <si>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</si>
  <si>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</si>
  <si>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</si>
  <si>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</si>
  <si>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</si>
  <si>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</si>
  <si>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</si>
  <si>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</si>
  <si>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</si>
  <si>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</si>
  <si>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</si>
  <si>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</si>
  <si>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</si>
  <si>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</si>
  <si>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</si>
  <si>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</si>
  <si>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</si>
  <si>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</si>
  <si>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</si>
  <si>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</si>
  <si>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</si>
  <si>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</si>
  <si>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</si>
  <si>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</si>
  <si>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</si>
  <si>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</si>
  <si>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</si>
  <si>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</si>
  <si>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</si>
  <si>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</si>
  <si>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</si>
  <si>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</si>
  <si>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</si>
  <si>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</si>
  <si>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</si>
  <si>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</si>
  <si>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</si>
  <si>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</si>
  <si>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</si>
  <si>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</si>
  <si>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</si>
  <si>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</si>
  <si>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</si>
  <si>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</si>
  <si>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</si>
  <si>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</si>
  <si>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</si>
  <si>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</si>
  <si>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</si>
  <si>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</si>
  <si>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</si>
  <si>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</si>
  <si>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</si>
  <si>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</si>
  <si>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</si>
  <si>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</si>
  <si>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</si>
  <si>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</si>
  <si>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</si>
  <si>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</si>
  <si>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</si>
  <si>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</si>
  <si>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</si>
  <si>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</si>
  <si>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</si>
  <si>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</si>
  <si>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</si>
  <si>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</si>
  <si>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</si>
  <si>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</si>
  <si>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</si>
  <si>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</si>
  <si>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</si>
  <si>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</si>
  <si>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</si>
  <si>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</si>
  <si>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</si>
  <si>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</si>
  <si>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</si>
  <si>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</si>
  <si>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</si>
  <si>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</si>
  <si>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</si>
  <si>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</si>
  <si>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</si>
  <si>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</si>
  <si>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</si>
  <si>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</si>
  <si>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</si>
  <si>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</si>
  <si>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</si>
  <si>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</si>
  <si>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</si>
  <si>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</si>
  <si>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</si>
  <si>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</si>
  <si>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</si>
  <si>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</si>
  <si>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</si>
  <si>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</si>
  <si>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</si>
  <si>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</si>
  <si>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</si>
  <si>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</si>
  <si>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</si>
  <si>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</si>
  <si>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</si>
  <si>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</si>
  <si>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</si>
  <si>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</si>
  <si>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</si>
  <si>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</si>
  <si>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</si>
  <si>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</si>
  <si>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</si>
  <si>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</si>
  <si>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</si>
  <si>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</si>
  <si>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</si>
  <si>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</si>
  <si>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</si>
  <si>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</si>
  <si>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</si>
  <si>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</si>
  <si>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</si>
  <si>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</si>
  <si>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</si>
  <si>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</si>
  <si>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</si>
  <si>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</si>
  <si>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</si>
  <si>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</si>
  <si>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</si>
  <si>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</si>
  <si>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</si>
  <si>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</si>
  <si>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</si>
  <si>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</si>
  <si>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</si>
  <si>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</si>
  <si>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</si>
  <si>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</si>
  <si>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</si>
  <si>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</si>
  <si>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</si>
  <si>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</si>
  <si>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</si>
  <si>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</si>
  <si>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</si>
  <si>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</si>
  <si>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</si>
  <si>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</si>
  <si>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</si>
  <si>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</si>
  <si>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</si>
  <si>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</si>
  <si>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</si>
  <si>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</si>
  <si>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</si>
  <si>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</si>
  <si>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</si>
  <si>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</si>
  <si>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</si>
  <si>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</si>
  <si>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</si>
  <si>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</si>
  <si>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</si>
  <si>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</si>
  <si>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</si>
  <si>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</si>
  <si>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</si>
  <si>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</si>
  <si>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</si>
  <si>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</si>
  <si>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</si>
  <si>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</si>
  <si>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</si>
  <si>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</si>
  <si>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</si>
  <si>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</si>
  <si>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</si>
  <si>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</si>
  <si>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</si>
  <si>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</si>
  <si>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</si>
  <si>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</si>
  <si>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</si>
  <si>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</si>
  <si>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</si>
  <si>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</si>
  <si>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</si>
  <si>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</si>
  <si>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</si>
  <si>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</si>
  <si>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</si>
  <si>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</si>
  <si>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</si>
  <si>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</si>
  <si>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</si>
  <si>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</si>
  <si>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</si>
  <si>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</si>
  <si>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</si>
  <si>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</si>
  <si>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</si>
  <si>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</si>
  <si>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</si>
  <si>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</si>
  <si>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</si>
  <si>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</si>
  <si>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</si>
  <si>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</si>
  <si>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</si>
  <si>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</si>
  <si>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</si>
  <si>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</si>
  <si>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</si>
  <si>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</si>
  <si>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</si>
  <si>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</si>
  <si>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</si>
  <si>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</si>
  <si>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</si>
  <si>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</si>
  <si>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</si>
  <si>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</si>
  <si>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</si>
  <si>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</si>
  <si>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</si>
  <si>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</si>
  <si>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</si>
  <si>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</si>
  <si>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</si>
  <si>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</si>
  <si>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</si>
  <si>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</si>
  <si>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</si>
  <si>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</si>
  <si>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</si>
  <si>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</si>
  <si>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</si>
  <si>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</si>
  <si>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</si>
  <si>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</si>
  <si>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</si>
  <si>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</si>
  <si>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</si>
  <si>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</si>
  <si>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</si>
  <si>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</si>
  <si>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</si>
  <si>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</si>
  <si>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</si>
  <si>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</si>
  <si>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</si>
  <si>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</si>
  <si>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</si>
  <si>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</si>
  <si>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</si>
  <si>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</si>
  <si>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</si>
  <si>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</si>
  <si>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</si>
  <si>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</si>
  <si>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</si>
  <si>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</si>
  <si>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</si>
  <si>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</si>
  <si>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</si>
  <si>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</si>
  <si>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</si>
  <si>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</si>
  <si>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</si>
  <si>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</si>
  <si>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</si>
  <si>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</si>
  <si>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</si>
  <si>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</si>
  <si>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</si>
  <si>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</si>
  <si>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</si>
  <si>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</si>
  <si>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</si>
  <si>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</si>
  <si>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</si>
  <si>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</si>
  <si>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</si>
  <si>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</si>
  <si>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</si>
  <si>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</si>
  <si>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</si>
  <si>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</si>
  <si>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</si>
  <si>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</si>
  <si>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</si>
  <si>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</si>
  <si>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</si>
  <si>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</si>
  <si>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</si>
  <si>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</si>
  <si>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</si>
  <si>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</si>
  <si>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</si>
  <si>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</si>
  <si>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</si>
  <si>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</si>
  <si>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</si>
  <si>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</si>
  <si>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</si>
  <si>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</si>
  <si>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</si>
  <si>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</si>
  <si>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</si>
  <si>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</si>
  <si>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</si>
  <si>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</si>
  <si>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</si>
  <si>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</si>
  <si>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</si>
  <si>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</si>
  <si>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</si>
  <si>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</si>
  <si>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</si>
  <si>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</si>
  <si>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</si>
  <si>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</si>
  <si>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</si>
  <si>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</si>
  <si>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</si>
  <si>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</si>
  <si>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</si>
  <si>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</si>
  <si>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</si>
  <si>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</si>
  <si>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</si>
  <si>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</si>
  <si>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</si>
  <si>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</si>
  <si>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</si>
  <si>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</si>
  <si>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</si>
  <si>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</si>
  <si>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</si>
  <si>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</si>
  <si>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</si>
  <si>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</si>
  <si>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</si>
  <si>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</si>
  <si>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</si>
  <si>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</si>
  <si>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</si>
  <si>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</si>
  <si>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</si>
  <si>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</si>
  <si>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</si>
  <si>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</si>
  <si>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</si>
  <si>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</si>
  <si>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</si>
  <si>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</si>
  <si>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</si>
  <si>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</si>
  <si>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</si>
  <si>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</si>
  <si>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</si>
  <si>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</si>
  <si>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</si>
  <si>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</si>
  <si>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</si>
  <si>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</si>
  <si>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</si>
  <si>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</si>
  <si>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</si>
  <si>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</si>
  <si>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</si>
  <si>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</si>
  <si>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</si>
  <si>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</si>
  <si>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</si>
  <si>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</si>
  <si>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</si>
  <si>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</si>
  <si>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</si>
  <si>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</si>
  <si>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</si>
  <si>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</si>
  <si>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</si>
  <si>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</si>
  <si>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</si>
  <si>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</si>
  <si>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</si>
  <si>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</si>
  <si>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</si>
  <si>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</si>
  <si>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</si>
  <si>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</si>
  <si>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</si>
  <si>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</si>
  <si>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</si>
  <si>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</si>
  <si>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</si>
  <si>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</si>
  <si>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</si>
  <si>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</si>
  <si>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</si>
  <si>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</si>
  <si>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</si>
  <si>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</si>
  <si>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</si>
  <si>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</si>
  <si>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</si>
  <si>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</si>
  <si>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</si>
  <si>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</si>
  <si>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</si>
  <si>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</si>
  <si>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</si>
  <si>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</si>
  <si>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</si>
  <si>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</si>
  <si>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</si>
  <si>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</si>
  <si>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</si>
  <si>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</si>
  <si>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</si>
  <si>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</si>
  <si>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</si>
  <si>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</si>
  <si>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</si>
  <si>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</si>
  <si>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</si>
  <si>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</si>
  <si>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</si>
  <si>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</si>
  <si>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</si>
  <si>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</si>
  <si>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</si>
  <si>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</si>
  <si>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</si>
  <si>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</si>
  <si>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</si>
  <si>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</si>
  <si>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</si>
  <si>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</si>
  <si>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</si>
  <si>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</si>
  <si>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</si>
  <si>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</si>
  <si>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</si>
  <si>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</si>
  <si>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</si>
  <si>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</si>
  <si>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</si>
  <si>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</si>
  <si>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</si>
  <si>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</si>
  <si>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</si>
  <si>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</si>
  <si>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</si>
  <si>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</si>
  <si>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</si>
  <si>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</si>
  <si>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</si>
  <si>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</si>
  <si>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</si>
  <si>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</si>
  <si>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</si>
  <si>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</si>
  <si>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</si>
  <si>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</si>
  <si>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</si>
  <si>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</si>
  <si>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</si>
  <si>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</si>
  <si>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</si>
  <si>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</si>
  <si>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</si>
  <si>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</si>
  <si>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</si>
  <si>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</si>
  <si>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</si>
  <si>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</si>
  <si>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</si>
  <si>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</si>
  <si>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</si>
  <si>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</si>
  <si>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</si>
  <si>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</si>
  <si>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</si>
  <si>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</si>
  <si>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</si>
  <si>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</si>
  <si>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</si>
  <si>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</si>
  <si>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</si>
  <si>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</si>
  <si>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</si>
  <si>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</si>
  <si>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</si>
  <si>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</si>
  <si>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</si>
  <si>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</si>
  <si>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</si>
  <si>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</si>
  <si>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</si>
  <si>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</si>
  <si>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</si>
  <si>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</si>
  <si>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</si>
  <si>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</si>
  <si>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</si>
  <si>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</si>
  <si>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</si>
  <si>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</si>
  <si>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</si>
  <si>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</si>
  <si>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</si>
  <si>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</si>
  <si>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</si>
  <si>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</si>
  <si>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</si>
  <si>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</si>
  <si>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</si>
  <si>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</si>
  <si>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</si>
  <si>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</si>
  <si>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</si>
  <si>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</si>
  <si>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</si>
  <si>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</si>
  <si>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</si>
  <si>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</si>
  <si>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</si>
  <si>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</si>
  <si>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</si>
  <si>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</si>
  <si>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</si>
  <si>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</si>
  <si>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</si>
  <si>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</si>
  <si>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</si>
  <si>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</si>
  <si>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</si>
  <si>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</si>
  <si>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</si>
  <si>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</si>
  <si>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</si>
  <si>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</si>
  <si>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</si>
  <si>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</si>
  <si>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</si>
  <si>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</si>
  <si>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</si>
  <si>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</si>
  <si>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</si>
  <si>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</si>
  <si>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</si>
  <si>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</si>
  <si>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</si>
  <si>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</si>
  <si>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</si>
  <si>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</si>
  <si>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</si>
  <si>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</si>
  <si>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</si>
  <si>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</si>
  <si>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</si>
  <si>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</si>
  <si>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</si>
  <si>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</si>
  <si>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</si>
  <si>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</si>
  <si>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</si>
  <si>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</si>
  <si>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</si>
  <si>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</si>
  <si>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</si>
  <si>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</si>
  <si>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</si>
  <si>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</si>
  <si>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</si>
  <si>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</si>
  <si>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</si>
  <si>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</si>
  <si>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</si>
  <si>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</si>
  <si>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</si>
  <si>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</si>
  <si>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</si>
  <si>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</si>
  <si>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</si>
  <si>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</si>
  <si>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</si>
  <si>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</si>
  <si>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</si>
  <si>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</si>
  <si>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</si>
  <si>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</si>
  <si>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</si>
  <si>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</si>
  <si>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</si>
  <si>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</si>
  <si>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</si>
  <si>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</si>
  <si>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</si>
  <si>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</si>
  <si>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</si>
  <si>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</si>
  <si>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</si>
  <si>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</si>
  <si>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</si>
  <si>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</si>
  <si>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</si>
  <si>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</si>
  <si>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</si>
  <si>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</si>
  <si>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</si>
  <si>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</si>
  <si>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</si>
  <si>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</si>
  <si>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</si>
  <si>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</si>
  <si>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</si>
  <si>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</si>
  <si>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</si>
  <si>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</si>
  <si>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</si>
  <si>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</si>
  <si>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</si>
  <si>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</si>
  <si>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</si>
  <si>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</si>
  <si>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</si>
  <si>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</si>
  <si>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</si>
  <si>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</si>
  <si>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</si>
  <si>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</si>
  <si>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</si>
  <si>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</si>
  <si>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</si>
  <si>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</si>
  <si>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</si>
  <si>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</si>
  <si>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</si>
  <si>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</si>
  <si>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</si>
  <si>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</si>
  <si>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</si>
  <si>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</si>
  <si>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</si>
  <si>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</si>
  <si>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</si>
  <si>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</si>
  <si>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</si>
  <si>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</si>
  <si>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</si>
  <si>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</si>
  <si>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</si>
  <si>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</si>
  <si>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</si>
  <si>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</si>
  <si>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</si>
  <si>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</si>
  <si>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</si>
  <si>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</si>
  <si>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</si>
  <si>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</si>
  <si>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</si>
  <si>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</si>
  <si>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</si>
  <si>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</si>
  <si>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</si>
  <si>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</si>
  <si>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</si>
  <si>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</si>
  <si>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</si>
  <si>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</si>
  <si>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</si>
  <si>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</si>
  <si>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</si>
  <si>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</si>
  <si>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</si>
  <si>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</si>
  <si>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</si>
  <si>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</si>
  <si>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</si>
  <si>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</si>
  <si>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</si>
  <si>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</si>
  <si>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</si>
  <si>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</si>
  <si>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</si>
  <si>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</si>
  <si>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</si>
  <si>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</si>
  <si>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</si>
  <si>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</si>
  <si>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</si>
  <si>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</si>
  <si>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</si>
  <si>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</si>
  <si>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</si>
  <si>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</si>
  <si>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</si>
  <si>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</si>
  <si>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</si>
  <si>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</si>
  <si>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</si>
  <si>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</si>
  <si>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</si>
  <si>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</si>
  <si>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</si>
  <si>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</si>
  <si>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</si>
  <si>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</si>
  <si>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</si>
  <si>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</si>
  <si>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</si>
  <si>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</si>
  <si>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</si>
  <si>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</si>
  <si>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</si>
  <si>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</si>
  <si>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</si>
  <si>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</si>
  <si>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</si>
  <si>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</si>
  <si>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</si>
  <si>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</si>
  <si>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</si>
  <si>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</si>
  <si>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</si>
  <si>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</si>
  <si>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</si>
  <si>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</si>
  <si>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</si>
  <si>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</si>
  <si>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</si>
  <si>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</si>
  <si>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</si>
  <si>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</si>
  <si>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</si>
  <si>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</si>
  <si>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</si>
  <si>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</si>
  <si>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</si>
  <si>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</si>
  <si>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</si>
  <si>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</si>
  <si>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</si>
  <si>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</si>
  <si>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</si>
  <si>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</si>
  <si>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</si>
  <si>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</si>
  <si>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</si>
  <si>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</si>
  <si>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</si>
  <si>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</si>
  <si>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</si>
  <si>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</si>
  <si>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</si>
  <si>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</si>
  <si>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</si>
  <si>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</si>
  <si>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</si>
  <si>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</si>
  <si>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</si>
  <si>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</si>
  <si>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</si>
  <si>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</si>
  <si>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</si>
  <si>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</si>
  <si>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</si>
  <si>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</si>
  <si>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</si>
  <si>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</si>
  <si>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</si>
  <si>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</si>
  <si>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</si>
  <si>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</si>
  <si>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</si>
  <si>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</si>
  <si>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</si>
  <si>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</si>
  <si>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</si>
  <si>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</si>
  <si>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</si>
  <si>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</si>
  <si>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</si>
  <si>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</si>
  <si>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</si>
  <si>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</si>
  <si>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</si>
  <si>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</si>
  <si>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</si>
  <si>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</si>
  <si>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</si>
  <si>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</si>
  <si>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</si>
  <si>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</si>
  <si>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</si>
  <si>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</si>
  <si>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</si>
  <si>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</si>
  <si>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</si>
  <si>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</si>
  <si>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</si>
  <si>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</si>
  <si>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</si>
  <si>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</si>
  <si>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</si>
  <si>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</si>
  <si>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</si>
  <si>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</si>
  <si>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</si>
  <si>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</si>
  <si>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</si>
  <si>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</si>
  <si>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</si>
  <si>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</si>
  <si>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</si>
  <si>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</si>
  <si>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</si>
  <si>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</si>
  <si>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</si>
  <si>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</si>
  <si>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</si>
  <si>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</si>
  <si>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</si>
  <si>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</si>
  <si>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</si>
  <si>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</si>
  <si>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</si>
  <si>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</si>
  <si>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</si>
  <si>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</si>
  <si>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</si>
  <si>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</si>
  <si>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</si>
  <si>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</si>
  <si>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</si>
  <si>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</si>
  <si>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</si>
  <si>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</si>
  <si>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</si>
  <si>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</si>
  <si>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</si>
  <si>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</si>
  <si>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</si>
  <si>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</si>
  <si>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</si>
  <si>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</si>
  <si>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</si>
  <si>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</si>
  <si>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</si>
  <si>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</si>
  <si>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</si>
  <si>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</si>
  <si>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</si>
  <si>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</si>
  <si>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</si>
  <si>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</si>
  <si>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</si>
  <si>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</si>
  <si>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</si>
  <si>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</si>
  <si>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</si>
  <si>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</si>
  <si>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</si>
  <si>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</si>
  <si>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</si>
  <si>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</si>
  <si>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</si>
  <si>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</si>
  <si>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</si>
  <si>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</si>
  <si>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</si>
  <si>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</si>
  <si>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</si>
  <si>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</si>
  <si>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</si>
  <si>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</si>
  <si>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</si>
  <si>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</si>
  <si>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</si>
  <si>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</si>
  <si>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</si>
  <si>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</si>
  <si>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</si>
  <si>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</si>
  <si>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</si>
  <si>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</si>
  <si>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</si>
  <si>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</si>
  <si>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</si>
  <si>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</si>
  <si>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</si>
  <si>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</si>
  <si>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</si>
  <si>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</si>
  <si>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</si>
  <si>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</si>
  <si>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</si>
  <si>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</si>
  <si>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</si>
  <si>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</si>
  <si>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</si>
  <si>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</si>
  <si>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</si>
  <si>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</si>
  <si>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</si>
  <si>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</si>
  <si>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</si>
  <si>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</si>
  <si>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</si>
  <si>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</si>
  <si>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</si>
  <si>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</si>
  <si>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</si>
  <si>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</si>
  <si>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</si>
  <si>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</si>
  <si>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</si>
  <si>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</si>
  <si>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</si>
  <si>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</si>
  <si>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</si>
  <si>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</si>
  <si>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</si>
  <si>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</si>
  <si>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</si>
  <si>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</si>
  <si>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</si>
  <si>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</si>
  <si>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</si>
  <si>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</si>
  <si>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</si>
  <si>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</si>
  <si>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</si>
  <si>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</si>
  <si>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</si>
  <si>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</si>
  <si>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</si>
  <si>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</si>
  <si>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</si>
  <si>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</si>
  <si>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</si>
  <si>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</si>
  <si>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</si>
  <si>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</si>
  <si>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</si>
  <si>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</si>
  <si>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</si>
  <si>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</si>
  <si>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</si>
  <si>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</si>
  <si>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</si>
  <si>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</si>
  <si>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</si>
  <si>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</si>
  <si>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</si>
  <si>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</si>
  <si>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</si>
  <si>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</si>
  <si>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</si>
  <si>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</si>
  <si>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</si>
  <si>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</si>
  <si>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</si>
  <si>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</si>
  <si>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</si>
  <si>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</si>
  <si>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</si>
  <si>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</si>
  <si>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</si>
  <si>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</si>
  <si>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</si>
  <si>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</si>
  <si>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</si>
  <si>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</si>
  <si>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</si>
  <si>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</si>
  <si>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</si>
  <si>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</si>
  <si>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</si>
  <si>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</si>
  <si>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</si>
  <si>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</si>
  <si>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</si>
  <si>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</si>
  <si>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</si>
  <si>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</si>
  <si>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</si>
  <si>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</si>
  <si>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</si>
  <si>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</si>
  <si>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</si>
  <si>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</si>
  <si>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</si>
  <si>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</si>
  <si>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</si>
  <si>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</si>
  <si>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</si>
  <si>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</si>
  <si>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</si>
  <si>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</si>
  <si>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</si>
  <si>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</si>
  <si>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</si>
  <si>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</si>
  <si>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</si>
  <si>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</si>
  <si>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</si>
  <si>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</si>
  <si>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</si>
  <si>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</si>
  <si>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</si>
  <si>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</si>
  <si>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</si>
  <si>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</si>
  <si>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</si>
  <si>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</si>
  <si>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</si>
  <si>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</si>
  <si>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</si>
  <si>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</si>
  <si>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</si>
  <si>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</si>
  <si>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</si>
  <si>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</si>
  <si>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</si>
  <si>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</si>
  <si>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</si>
  <si>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</si>
  <si>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</si>
  <si>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</si>
  <si>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</si>
  <si>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</si>
  <si>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</si>
  <si>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</si>
  <si>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</si>
  <si>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</si>
  <si>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</si>
  <si>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</si>
  <si>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</si>
  <si>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</si>
  <si>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</si>
  <si>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</si>
  <si>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</si>
  <si>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</si>
  <si>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</si>
  <si>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</si>
  <si>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</si>
  <si>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</si>
  <si>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</si>
  <si>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</si>
  <si>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</si>
  <si>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</si>
  <si>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</si>
  <si>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</si>
  <si>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</si>
  <si>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</si>
  <si>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</si>
  <si>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</si>
  <si>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</si>
  <si>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</si>
  <si>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</si>
  <si>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</si>
  <si>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</si>
  <si>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</si>
  <si>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</si>
  <si>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</si>
  <si>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</si>
  <si>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</si>
  <si>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</si>
  <si>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</si>
  <si>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</si>
  <si>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</si>
  <si>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</si>
  <si>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</si>
  <si>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</si>
  <si>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</si>
  <si>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</si>
  <si>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</si>
  <si>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</si>
  <si>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</si>
  <si>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</si>
  <si>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</si>
  <si>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</si>
  <si>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</si>
  <si>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</si>
  <si>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</si>
  <si>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</si>
  <si>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</si>
  <si>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</si>
  <si>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</si>
  <si>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</si>
  <si>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</si>
  <si>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</si>
  <si>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</si>
  <si>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</si>
  <si>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</si>
  <si>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</si>
  <si>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</si>
  <si>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</si>
  <si>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</si>
  <si>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</si>
  <si>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</si>
  <si>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</si>
  <si>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</si>
  <si>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</si>
  <si>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</si>
  <si>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</si>
  <si>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</si>
  <si>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</si>
  <si>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</si>
  <si>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</si>
  <si>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</si>
  <si>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</si>
  <si>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</si>
  <si>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</si>
  <si>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</si>
  <si>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</si>
  <si>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</si>
  <si>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</si>
  <si>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</si>
  <si>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</si>
  <si>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</si>
  <si>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</si>
  <si>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</si>
  <si>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</si>
  <si>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</si>
  <si>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</si>
  <si>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</si>
  <si>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</si>
  <si>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</si>
  <si>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</si>
  <si>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</si>
  <si>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</si>
  <si>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</si>
  <si>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</si>
  <si>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</si>
  <si>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</si>
  <si>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</si>
  <si>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</si>
  <si>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</si>
  <si>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</si>
  <si>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</si>
  <si>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</si>
  <si>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</si>
  <si>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</si>
  <si>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</si>
  <si>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</si>
  <si>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</si>
  <si>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</si>
  <si>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</si>
  <si>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</si>
  <si>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</si>
  <si>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</si>
  <si>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</si>
  <si>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</si>
  <si>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</si>
  <si>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</si>
  <si>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</si>
  <si>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</si>
  <si>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</si>
  <si>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</si>
  <si>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</si>
  <si>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</si>
  <si>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</si>
  <si>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</si>
  <si>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</si>
  <si>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</si>
  <si>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</si>
  <si>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</si>
  <si>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</si>
  <si>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</si>
  <si>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</si>
  <si>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</si>
  <si>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</si>
  <si>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</si>
  <si>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</si>
  <si>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</si>
  <si>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</si>
  <si>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</si>
  <si>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</si>
  <si>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</si>
  <si>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</si>
  <si>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</si>
  <si>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</si>
  <si>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</si>
  <si>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</si>
  <si>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</si>
  <si>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</si>
  <si>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</si>
  <si>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</si>
  <si>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</si>
  <si>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</si>
  <si>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</si>
  <si>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</si>
  <si>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</si>
  <si>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</si>
  <si>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</si>
  <si>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</si>
  <si>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</si>
  <si>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</si>
  <si>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</si>
  <si>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</si>
  <si>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</si>
  <si>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</si>
  <si>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</si>
  <si>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</si>
  <si>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</si>
  <si>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</si>
  <si>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</si>
  <si>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</si>
  <si>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</si>
  <si>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</si>
  <si>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</si>
  <si>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</si>
  <si>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</si>
  <si>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</si>
  <si>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</si>
  <si>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</si>
  <si>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</si>
  <si>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</si>
  <si>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</si>
  <si>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</si>
  <si>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</si>
  <si>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</si>
  <si>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</si>
  <si>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</si>
  <si>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</si>
  <si>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</si>
  <si>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</si>
  <si>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</si>
  <si>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</si>
  <si>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</si>
  <si>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</si>
  <si>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</si>
  <si>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</si>
  <si>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</si>
  <si>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</si>
  <si>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</si>
  <si>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</si>
  <si>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</si>
  <si>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</si>
  <si>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</si>
  <si>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</si>
  <si>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</si>
  <si>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</si>
  <si>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</si>
  <si>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</si>
  <si>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</si>
  <si>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</si>
  <si>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</si>
  <si>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</si>
  <si>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</si>
  <si>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</si>
  <si>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</si>
  <si>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</si>
  <si>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</si>
  <si>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</si>
  <si>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</si>
  <si>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</si>
  <si>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</si>
  <si>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</si>
  <si>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</si>
  <si>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</si>
  <si>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</si>
  <si>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</si>
  <si>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</si>
  <si>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</si>
  <si>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</si>
  <si>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</si>
  <si>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</si>
  <si>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</si>
  <si>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</si>
  <si>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</si>
  <si>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</si>
  <si>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</si>
  <si>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</si>
  <si>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</si>
  <si>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</si>
  <si>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</si>
  <si>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</si>
  <si>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</si>
  <si>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</si>
  <si>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</si>
  <si>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</si>
  <si>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</si>
  <si>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</si>
  <si>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</si>
  <si>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</si>
  <si>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</si>
  <si>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</si>
  <si>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</si>
  <si>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</si>
  <si>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</si>
  <si>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</si>
  <si>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</si>
  <si>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</si>
  <si>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</si>
  <si>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</si>
  <si>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</si>
  <si>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</si>
  <si>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</si>
  <si>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</si>
  <si>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</si>
  <si>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</si>
  <si>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</si>
  <si>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</si>
  <si>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</si>
  <si>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</si>
  <si>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</si>
  <si>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</si>
  <si>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</si>
  <si>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</si>
  <si>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</si>
  <si>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</si>
  <si>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</si>
  <si>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</si>
  <si>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</si>
  <si>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</si>
  <si>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</si>
  <si>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</si>
  <si>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</si>
  <si>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</si>
  <si>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</si>
  <si>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</si>
  <si>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</si>
  <si>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</si>
  <si>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</si>
  <si>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</si>
  <si>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</si>
  <si>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</si>
  <si>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</si>
  <si>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</si>
  <si>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</si>
  <si>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</si>
  <si>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</si>
  <si>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</si>
  <si>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</si>
  <si>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</si>
  <si>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</si>
  <si>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</si>
  <si>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</si>
  <si>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</si>
  <si>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</si>
  <si>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</si>
  <si>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</si>
  <si>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</si>
  <si>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</si>
  <si>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</si>
  <si>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</si>
  <si>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</si>
  <si>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</si>
  <si>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</si>
  <si>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</si>
  <si>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</si>
  <si>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</si>
  <si>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</si>
  <si>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</si>
  <si>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</si>
  <si>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</si>
  <si>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</si>
  <si>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</si>
  <si>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</si>
  <si>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</si>
  <si>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</si>
  <si>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</si>
  <si>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</si>
  <si>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</si>
  <si>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</si>
  <si>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</si>
  <si>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</si>
  <si>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</si>
  <si>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</si>
  <si>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</si>
  <si>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</si>
  <si>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</si>
  <si>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</si>
  <si>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</si>
  <si>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</si>
  <si>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</si>
  <si>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</si>
  <si>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</si>
  <si>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</si>
  <si>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</si>
  <si>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</si>
  <si>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</si>
  <si>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</si>
  <si>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</si>
  <si>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</si>
  <si>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</si>
  <si>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</si>
  <si>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</si>
  <si>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</si>
  <si>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</si>
  <si>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</si>
  <si>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</si>
  <si>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</si>
  <si>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</si>
  <si>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</si>
  <si>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</si>
  <si>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</si>
  <si>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</si>
  <si>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</si>
  <si>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</si>
  <si>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</si>
  <si>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</si>
  <si>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</si>
  <si>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</si>
  <si>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</si>
  <si>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</si>
  <si>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</si>
  <si>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</si>
  <si>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</si>
  <si>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</si>
  <si>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</si>
  <si>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</si>
  <si>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</si>
  <si>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</si>
  <si>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</si>
  <si>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</si>
  <si>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</si>
  <si>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</si>
  <si>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</si>
  <si>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</si>
  <si>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</si>
  <si>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</si>
  <si>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</si>
  <si>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</si>
  <si>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</si>
  <si>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</si>
  <si>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</si>
  <si>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</si>
  <si>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</si>
  <si>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</si>
  <si>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</si>
  <si>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</si>
  <si>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</si>
  <si>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</si>
  <si>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</si>
  <si>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</si>
  <si>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</si>
  <si>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</si>
  <si>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</si>
  <si>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</si>
  <si>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</si>
  <si>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</si>
  <si>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</si>
  <si>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</si>
  <si>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</si>
  <si>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</si>
  <si>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</si>
  <si>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</si>
  <si>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</si>
  <si>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</si>
  <si>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</si>
  <si>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</si>
  <si>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</si>
  <si>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</si>
  <si>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</si>
  <si>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</si>
  <si>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</si>
  <si>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</si>
  <si>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</si>
  <si>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</si>
  <si>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</si>
  <si>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</si>
  <si>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</si>
  <si>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</si>
  <si>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</si>
  <si>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</si>
  <si>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</si>
  <si>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</si>
  <si>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</si>
  <si>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</si>
  <si>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</si>
  <si>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</si>
  <si>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</si>
  <si>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</si>
  <si>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</si>
  <si>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</si>
  <si>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</si>
  <si>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</si>
  <si>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</si>
  <si>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</si>
  <si>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</si>
  <si>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</si>
  <si>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</si>
  <si>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</si>
  <si>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</si>
  <si>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</si>
  <si>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</si>
  <si>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</si>
  <si>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</si>
  <si>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</si>
  <si>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</si>
  <si>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</si>
  <si>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</si>
  <si>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</si>
  <si>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</si>
  <si>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</si>
  <si>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</si>
  <si>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</si>
  <si>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</si>
  <si>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</si>
  <si>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</si>
  <si>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</si>
  <si>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</si>
  <si>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</si>
  <si>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</si>
  <si>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</si>
  <si>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</si>
  <si>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</si>
  <si>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</si>
  <si>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</si>
  <si>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</si>
  <si>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</si>
  <si>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</si>
  <si>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</si>
  <si>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</si>
  <si>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</si>
  <si>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</si>
  <si>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</si>
  <si>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</si>
  <si>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</si>
  <si>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</si>
  <si>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</si>
  <si>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</si>
  <si>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</si>
  <si>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</si>
  <si>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</si>
  <si>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</si>
  <si>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</si>
  <si>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</si>
  <si>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</si>
  <si>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</si>
  <si>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</si>
  <si>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</si>
  <si>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</si>
  <si>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</si>
  <si>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</si>
  <si>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</si>
  <si>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</si>
  <si>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</si>
  <si>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</si>
  <si>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</si>
  <si>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</si>
  <si>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</si>
  <si>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</si>
  <si>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</si>
  <si>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</si>
  <si>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</si>
  <si>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</si>
  <si>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</si>
  <si>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</si>
  <si>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</si>
  <si>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</si>
  <si>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</si>
  <si>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</si>
  <si>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</si>
  <si>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</si>
  <si>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</si>
  <si>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</si>
  <si>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</si>
  <si>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</si>
  <si>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</si>
  <si>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</si>
  <si>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</si>
  <si>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</si>
  <si>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</si>
  <si>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</si>
  <si>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</si>
  <si>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</si>
  <si>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</si>
  <si>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</si>
  <si>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</si>
  <si>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</si>
  <si>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</si>
  <si>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</si>
  <si>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</si>
  <si>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</si>
  <si>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</si>
  <si>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</si>
  <si>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</si>
  <si>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</si>
  <si>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</si>
  <si>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</si>
  <si>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</si>
  <si>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</si>
  <si>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</si>
  <si>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</si>
  <si>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</si>
  <si>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</si>
  <si>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</si>
  <si>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</si>
  <si>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</si>
  <si>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</si>
  <si>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</si>
  <si>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</si>
  <si>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</si>
  <si>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</si>
  <si>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</si>
  <si>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</si>
  <si>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</si>
  <si>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</si>
  <si>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</si>
  <si>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</si>
  <si>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</si>
  <si>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</si>
  <si>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</si>
  <si>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</si>
  <si>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</si>
  <si>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</si>
  <si>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</si>
  <si>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</si>
  <si>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</si>
  <si>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</si>
  <si>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</si>
  <si>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</si>
  <si>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</si>
  <si>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</si>
  <si>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</si>
  <si>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</si>
  <si>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</si>
  <si>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</si>
  <si>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</si>
  <si>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</si>
  <si>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</si>
  <si>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</si>
  <si>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</si>
  <si>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</si>
  <si>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</si>
  <si>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</si>
  <si>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</si>
  <si>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</si>
  <si>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</si>
  <si>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</si>
  <si>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</si>
  <si>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</si>
  <si>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</si>
  <si>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</si>
  <si>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</si>
  <si>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</si>
  <si>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</si>
  <si>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</si>
  <si>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</si>
  <si>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</si>
  <si>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</si>
  <si>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</si>
  <si>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</si>
  <si>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</si>
  <si>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</si>
  <si>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</si>
  <si>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</si>
  <si>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</si>
  <si>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</si>
  <si>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</si>
  <si>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</si>
  <si>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</si>
  <si>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</si>
  <si>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</si>
  <si>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</si>
  <si>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</si>
  <si>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</si>
  <si>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</si>
  <si>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</si>
  <si>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</si>
  <si>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</si>
  <si>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</si>
  <si>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</si>
  <si>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</si>
  <si>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</si>
  <si>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</si>
  <si>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</si>
  <si>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</si>
  <si>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</si>
  <si>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</si>
  <si>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</si>
  <si>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</si>
  <si>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</si>
  <si>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</si>
  <si>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</si>
  <si>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</si>
  <si>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</si>
  <si>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</si>
  <si>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</si>
  <si>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</si>
  <si>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</si>
  <si>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</si>
  <si>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</si>
  <si>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</si>
  <si>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</si>
  <si>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</si>
  <si>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</si>
  <si>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</si>
  <si>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</si>
  <si>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</si>
  <si>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</si>
  <si>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</si>
  <si>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</si>
  <si>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</si>
  <si>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</si>
  <si>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</si>
  <si>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</si>
  <si>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</si>
  <si>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</si>
  <si>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</si>
  <si>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</si>
  <si>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</si>
  <si>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</si>
  <si>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</si>
  <si>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</si>
  <si>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</si>
  <si>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</si>
  <si>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</si>
  <si>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</si>
  <si>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</si>
  <si>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</si>
  <si>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</si>
  <si>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</si>
  <si>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</si>
  <si>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</si>
  <si>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</si>
  <si>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</si>
  <si>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</si>
  <si>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</si>
  <si>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</si>
  <si>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</si>
  <si>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</si>
  <si>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</si>
  <si>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</si>
  <si>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</si>
  <si>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</si>
  <si>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</si>
  <si>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</si>
  <si>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</si>
  <si>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</si>
  <si>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</si>
  <si>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</si>
  <si>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</si>
  <si>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</si>
  <si>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</si>
  <si>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</si>
  <si>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</si>
  <si>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</si>
  <si>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</si>
  <si>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</si>
  <si>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</si>
  <si>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</si>
  <si>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</si>
  <si>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</si>
  <si>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</si>
  <si>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</si>
  <si>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</si>
  <si>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</si>
  <si>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</si>
  <si>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</si>
  <si>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</si>
  <si>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</si>
  <si>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</si>
  <si>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</si>
  <si>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</si>
  <si>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</si>
  <si>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</si>
  <si>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</si>
  <si>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</si>
  <si>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</si>
  <si>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</si>
  <si>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</si>
  <si>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</si>
  <si>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</si>
  <si>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</si>
  <si>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</si>
  <si>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</si>
  <si>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</si>
  <si>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</si>
  <si>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</si>
  <si>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</si>
  <si>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</si>
  <si>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</si>
  <si>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</si>
  <si>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</si>
  <si>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</si>
  <si>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</si>
  <si>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</si>
  <si>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</si>
  <si>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</si>
  <si>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</si>
  <si>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</si>
  <si>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</si>
  <si>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</si>
  <si>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</si>
  <si>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</si>
  <si>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</si>
  <si>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</si>
  <si>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</si>
  <si>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</si>
  <si>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</si>
  <si>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</si>
  <si>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</si>
  <si>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</si>
  <si>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</si>
  <si>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</si>
  <si>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</si>
  <si>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</si>
  <si>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</si>
  <si>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</si>
  <si>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</si>
  <si>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</si>
  <si>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</si>
  <si>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</si>
  <si>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</si>
  <si>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</si>
  <si>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</si>
  <si>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</si>
  <si>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</si>
  <si>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</si>
  <si>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</si>
  <si>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</si>
  <si>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</si>
  <si>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</si>
  <si>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</si>
  <si>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</si>
  <si>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</si>
  <si>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</si>
  <si>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</si>
  <si>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</si>
  <si>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</si>
  <si>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</si>
  <si>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</si>
  <si>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</si>
  <si>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</si>
  <si>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</si>
  <si>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</si>
  <si>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</si>
  <si>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</si>
  <si>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</si>
  <si>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</si>
  <si>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</si>
  <si>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</si>
  <si>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</si>
  <si>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</si>
  <si>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</si>
  <si>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</si>
  <si>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</si>
  <si>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</si>
  <si>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</si>
  <si>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</si>
  <si>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</si>
  <si>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</si>
  <si>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</si>
  <si>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</si>
  <si>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</si>
  <si>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</si>
  <si>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</si>
  <si>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</si>
  <si>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</si>
  <si>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</si>
  <si>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</si>
  <si>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</si>
  <si>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</si>
  <si>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</si>
  <si>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</si>
  <si>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</si>
  <si>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</si>
  <si>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</si>
  <si>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</si>
  <si>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</si>
  <si>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</si>
  <si>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</si>
  <si>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</si>
  <si>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</si>
  <si>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</si>
  <si>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</si>
  <si>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</si>
  <si>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</si>
  <si>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</si>
  <si>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</si>
  <si>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</si>
  <si>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</si>
  <si>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</si>
  <si>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</si>
  <si>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</si>
  <si>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</si>
  <si>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</si>
  <si>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</si>
  <si>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</si>
  <si>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</si>
  <si>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</si>
  <si>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</si>
  <si>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</si>
  <si>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</si>
  <si>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</si>
  <si>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</si>
  <si>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</si>
  <si>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</si>
  <si>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</si>
  <si>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</si>
  <si>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</si>
  <si>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</si>
  <si>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</si>
  <si>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</si>
  <si>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</si>
  <si>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</si>
  <si>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</si>
  <si>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</si>
  <si>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</si>
  <si>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</si>
  <si>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</si>
  <si>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</si>
  <si>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</si>
  <si>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</si>
  <si>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</si>
  <si>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</si>
  <si>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</si>
  <si>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</si>
  <si>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</si>
  <si>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</si>
  <si>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</si>
  <si>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</si>
  <si>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</si>
  <si>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</si>
  <si>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</si>
  <si>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</si>
  <si>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</si>
  <si>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</si>
  <si>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</si>
  <si>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</si>
  <si>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</si>
  <si>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</si>
  <si>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</si>
  <si>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</si>
  <si>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</si>
  <si>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</si>
  <si>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</si>
  <si>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</si>
  <si>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</si>
  <si>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</si>
  <si>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</si>
  <si>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</si>
  <si>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</si>
  <si>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</si>
  <si>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</si>
  <si>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</si>
  <si>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</si>
  <si>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</si>
  <si>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</si>
  <si>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</si>
  <si>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</si>
  <si>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</si>
  <si>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</si>
  <si>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</si>
  <si>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</si>
  <si>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</si>
  <si>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</si>
  <si>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</si>
  <si>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</si>
  <si>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</si>
  <si>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</si>
  <si>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</si>
  <si>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</si>
  <si>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</si>
  <si>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</si>
  <si>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</si>
  <si>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</si>
  <si>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</si>
  <si>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</si>
  <si>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</si>
  <si>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</si>
  <si>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</si>
  <si>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</si>
  <si>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</si>
  <si>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</si>
  <si>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</si>
  <si>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</si>
  <si>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</si>
  <si>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</si>
  <si>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</si>
  <si>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</si>
  <si>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</si>
  <si>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</si>
  <si>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</si>
  <si>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</si>
  <si>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</si>
  <si>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</si>
  <si>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</si>
  <si>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</si>
  <si>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</si>
  <si>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</si>
  <si>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</si>
  <si>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</si>
  <si>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</si>
  <si>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</si>
  <si>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</si>
  <si>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</si>
  <si>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</si>
  <si>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</si>
  <si>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</si>
  <si>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</si>
  <si>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</si>
  <si>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</si>
  <si>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</si>
  <si>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</si>
  <si>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</si>
  <si>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</si>
  <si>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</si>
  <si>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</si>
  <si>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</si>
  <si>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</si>
  <si>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</si>
  <si>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</si>
  <si>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</si>
  <si>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</si>
  <si>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</si>
  <si>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</si>
  <si>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</si>
  <si>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</si>
  <si>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</si>
  <si>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</si>
  <si>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</si>
  <si>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</si>
  <si>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</si>
  <si>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</si>
  <si>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</si>
  <si>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</si>
  <si>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</si>
  <si>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</si>
  <si>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</si>
  <si>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</si>
  <si>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</si>
  <si>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</si>
  <si>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</si>
  <si>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</si>
  <si>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</si>
  <si>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</si>
  <si>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</si>
  <si>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</si>
  <si>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</si>
  <si>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</si>
  <si>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</si>
  <si>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</si>
  <si>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</si>
  <si>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</si>
  <si>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</si>
  <si>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</si>
  <si>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</si>
  <si>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</si>
  <si>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</si>
  <si>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</si>
  <si>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</si>
  <si>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</si>
  <si>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</si>
  <si>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</si>
  <si>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</si>
  <si>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</si>
  <si>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</si>
  <si>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</si>
  <si>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</si>
  <si>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</si>
  <si>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</si>
  <si>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</si>
  <si>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</si>
  <si>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</si>
  <si>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</si>
  <si>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</si>
  <si>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</si>
  <si>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</si>
  <si>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</si>
  <si>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</si>
  <si>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</si>
  <si>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</si>
  <si>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</si>
  <si>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</si>
  <si>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</si>
  <si>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</si>
  <si>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</si>
  <si>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</si>
  <si>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</si>
  <si>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</si>
  <si>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</si>
  <si>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</si>
  <si>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</si>
  <si>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</si>
  <si>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</si>
  <si>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</si>
  <si>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</si>
  <si>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</si>
  <si>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</si>
  <si>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</si>
  <si>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</si>
  <si>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</si>
  <si>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</si>
  <si>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</si>
  <si>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</si>
  <si>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</si>
  <si>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</si>
  <si>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</si>
  <si>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</si>
  <si>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</si>
  <si>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</si>
  <si>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</si>
  <si>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</si>
  <si>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</si>
  <si>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</si>
  <si>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</si>
  <si>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</si>
  <si>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</si>
  <si>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</si>
  <si>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</si>
  <si>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</si>
  <si>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</si>
  <si>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</si>
  <si>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</si>
  <si>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</si>
  <si>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</si>
  <si>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</si>
  <si>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</si>
  <si>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</si>
  <si>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</si>
  <si>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</si>
  <si>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</si>
  <si>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</si>
  <si>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</si>
  <si>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</si>
  <si>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</si>
  <si>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</si>
  <si>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</si>
  <si>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</si>
  <si>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</si>
  <si>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</si>
  <si>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</si>
  <si>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</si>
  <si>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</si>
  <si>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</si>
  <si>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</si>
  <si>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</si>
  <si>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</si>
  <si>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</si>
  <si>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</si>
  <si>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</si>
  <si>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</si>
  <si>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</si>
  <si>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</si>
  <si>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</si>
  <si>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</si>
  <si>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</si>
  <si>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</si>
  <si>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</si>
  <si>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</si>
  <si>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</si>
  <si>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</si>
  <si>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</si>
  <si>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</si>
  <si>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</si>
  <si>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</si>
  <si>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</si>
  <si>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</si>
  <si>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</si>
  <si>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</si>
  <si>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</si>
  <si>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</si>
  <si>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</si>
  <si>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</si>
  <si>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</si>
  <si>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</si>
  <si>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</si>
  <si>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</si>
  <si>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</si>
  <si>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</si>
  <si>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</si>
  <si>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</si>
  <si>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</si>
  <si>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</si>
  <si>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</si>
  <si>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</si>
  <si>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</si>
  <si>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</si>
  <si>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</si>
  <si>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</si>
  <si>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</si>
  <si>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</si>
  <si>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</si>
  <si>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</si>
  <si>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</si>
  <si>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</si>
  <si>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</si>
  <si>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</si>
  <si>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</si>
  <si>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</si>
  <si>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</si>
  <si>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</si>
  <si>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</si>
  <si>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</si>
  <si>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</si>
  <si>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</si>
  <si>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</si>
  <si>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</si>
  <si>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</si>
  <si>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</si>
  <si>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</si>
  <si>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</si>
  <si>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</si>
  <si>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</si>
  <si>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</si>
  <si>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</si>
  <si>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</si>
  <si>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</si>
  <si>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</si>
  <si>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</si>
  <si>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</si>
  <si>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</si>
  <si>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</si>
  <si>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</si>
  <si>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</si>
  <si>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</si>
  <si>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</si>
  <si>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</si>
  <si>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</si>
  <si>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</si>
  <si>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</si>
  <si>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</si>
  <si>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</si>
  <si>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</si>
  <si>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</si>
  <si>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</si>
  <si>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</si>
  <si>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</si>
  <si>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</si>
  <si>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</si>
  <si>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</si>
  <si>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</si>
  <si>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</si>
  <si>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</si>
  <si>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</si>
  <si>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</si>
  <si>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</si>
  <si>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</si>
  <si>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</si>
  <si>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</si>
  <si>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</si>
  <si>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</si>
  <si>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</si>
  <si>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</si>
  <si>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</si>
  <si>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</si>
  <si>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</si>
  <si>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</si>
  <si>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</si>
  <si>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</si>
  <si>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</si>
  <si>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</si>
  <si>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</si>
  <si>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</si>
  <si>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</si>
  <si>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</si>
  <si>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</si>
  <si>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</si>
  <si>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</si>
  <si>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</si>
  <si>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</si>
  <si>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</si>
  <si>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</si>
  <si>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</si>
  <si>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</si>
  <si>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</si>
  <si>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</si>
  <si>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</si>
  <si>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</si>
  <si>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</si>
  <si>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</si>
  <si>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</si>
  <si>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</si>
  <si>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</si>
  <si>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</si>
  <si>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</si>
  <si>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</si>
  <si>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</si>
  <si>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</si>
  <si>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</si>
  <si>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</si>
  <si>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</si>
  <si>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</si>
  <si>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</si>
  <si>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</si>
  <si>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</si>
  <si>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</si>
  <si>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</si>
  <si>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</si>
  <si>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</si>
  <si>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</si>
  <si>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</si>
  <si>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</si>
  <si>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</si>
  <si>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</si>
  <si>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</si>
  <si>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</si>
  <si>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</si>
  <si>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</si>
  <si>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</si>
  <si>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</si>
  <si>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</si>
  <si>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</si>
  <si>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</si>
  <si>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</si>
  <si>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</si>
  <si>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</si>
  <si>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</si>
  <si>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</si>
  <si>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</si>
  <si>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</si>
  <si>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</si>
  <si>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</si>
  <si>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</si>
  <si>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</si>
  <si>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</si>
  <si>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</si>
  <si>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</si>
  <si>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</si>
  <si>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</si>
  <si>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</si>
  <si>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</si>
  <si>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</si>
  <si>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</si>
  <si>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</si>
  <si>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</si>
  <si>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</si>
  <si>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</si>
  <si>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</si>
  <si>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</si>
  <si>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</si>
  <si>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</si>
  <si>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</si>
  <si>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</si>
  <si>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</si>
  <si>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</si>
  <si>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</si>
  <si>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</si>
  <si>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</si>
  <si>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</si>
  <si>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</si>
  <si>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</si>
  <si>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</si>
  <si>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</si>
  <si>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</si>
  <si>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</si>
  <si>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</si>
  <si>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</si>
  <si>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</si>
  <si>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</si>
  <si>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</si>
  <si>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</si>
  <si>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</si>
  <si>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</si>
  <si>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</si>
  <si>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</si>
  <si>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</si>
  <si>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</si>
  <si>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</si>
  <si>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</si>
  <si>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</si>
  <si>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</si>
  <si>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</si>
  <si>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</si>
  <si>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</si>
  <si>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</si>
  <si>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</si>
  <si>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</si>
  <si>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</si>
  <si>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</si>
  <si>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</si>
  <si>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</si>
  <si>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</si>
  <si>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</si>
  <si>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</si>
  <si>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</si>
  <si>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</si>
  <si>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</si>
  <si>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</si>
  <si>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</si>
  <si>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</si>
  <si>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</si>
  <si>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</si>
  <si>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</si>
  <si>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</si>
  <si>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</si>
  <si>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</si>
  <si>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</si>
  <si>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</si>
  <si>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</si>
  <si>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</si>
  <si>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</si>
  <si>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</si>
  <si>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</si>
  <si>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</si>
  <si>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</si>
  <si>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</si>
  <si>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</si>
  <si>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</si>
  <si>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</si>
  <si>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</si>
  <si>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</si>
  <si>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</si>
  <si>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</si>
  <si>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</si>
  <si>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</si>
  <si>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</si>
  <si>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</si>
  <si>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</si>
  <si>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</si>
  <si>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</si>
  <si>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</si>
  <si>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</si>
  <si>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</si>
  <si>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</si>
  <si>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</si>
  <si>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</si>
  <si>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</si>
  <si>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</si>
  <si>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</si>
  <si>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</si>
  <si>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</si>
  <si>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</si>
  <si>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</si>
  <si>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</si>
  <si>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</si>
  <si>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</si>
  <si>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</si>
  <si>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</si>
  <si>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</si>
  <si>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</si>
  <si>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</si>
  <si>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</si>
  <si>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</si>
  <si>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</si>
  <si>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</si>
  <si>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</si>
  <si>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</si>
  <si>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</si>
  <si>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</si>
  <si>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</si>
  <si>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</si>
  <si>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</si>
  <si>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</si>
  <si>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</si>
  <si>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</si>
  <si>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</si>
  <si>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</si>
  <si>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</si>
  <si>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</si>
  <si>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</si>
  <si>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</si>
  <si>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</si>
  <si>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</si>
  <si>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</si>
  <si>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</si>
  <si>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</si>
  <si>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</si>
  <si>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</si>
  <si>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</si>
  <si>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</si>
  <si>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</si>
  <si>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</si>
  <si>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</si>
  <si>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</si>
  <si>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</si>
  <si>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</si>
  <si>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</si>
  <si>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</si>
  <si>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</si>
  <si>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</si>
  <si>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</si>
  <si>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</si>
  <si>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</si>
  <si>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</si>
  <si>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</si>
  <si>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</si>
  <si>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</si>
  <si>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</si>
  <si>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</si>
  <si>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</si>
  <si>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</si>
  <si>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</si>
  <si>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</si>
  <si>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</si>
  <si>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</si>
  <si>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</si>
  <si>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</si>
  <si>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</si>
  <si>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</si>
  <si>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</si>
  <si>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</si>
  <si>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</si>
  <si>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</si>
  <si>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</si>
  <si>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</si>
  <si>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</si>
  <si>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</si>
  <si>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</si>
  <si>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</si>
  <si>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</si>
  <si>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</si>
  <si>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</si>
  <si>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</si>
  <si>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</si>
  <si>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</si>
  <si>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</si>
  <si>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</si>
  <si>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</si>
  <si>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</si>
  <si>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</si>
  <si>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</si>
  <si>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</si>
  <si>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</si>
  <si>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</si>
  <si>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</si>
  <si>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</si>
  <si>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</si>
  <si>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</si>
  <si>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</si>
  <si>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</si>
  <si>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</si>
  <si>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</si>
  <si>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</si>
  <si>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</si>
  <si>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</si>
  <si>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</si>
  <si>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</si>
  <si>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</si>
  <si>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</si>
  <si>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</si>
  <si>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</si>
  <si>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</si>
  <si>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</si>
  <si>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</si>
  <si>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</si>
  <si>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</si>
  <si>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</si>
  <si>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</si>
  <si>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</si>
  <si>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</si>
  <si>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</si>
  <si>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</si>
  <si>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</si>
  <si>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</si>
  <si>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</si>
  <si>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</si>
  <si>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</si>
  <si>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</si>
  <si>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</si>
  <si>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</si>
  <si>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</si>
  <si>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</si>
  <si>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</si>
  <si>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</si>
  <si>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</si>
  <si>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</si>
  <si>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</si>
  <si>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</si>
  <si>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</si>
  <si>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</si>
  <si>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</si>
  <si>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</si>
  <si>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</si>
  <si>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</si>
  <si>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</si>
  <si>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</si>
  <si>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</si>
  <si>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</si>
  <si>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</si>
  <si>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</si>
  <si>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</si>
  <si>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</si>
  <si>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</si>
  <si>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</si>
  <si>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</si>
  <si>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</si>
  <si>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</si>
  <si>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</si>
  <si>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</si>
  <si>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</si>
  <si>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</si>
  <si>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</si>
  <si>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</si>
  <si>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</si>
  <si>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</si>
  <si>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</si>
  <si>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</si>
  <si>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</si>
  <si>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</si>
  <si>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</si>
  <si>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</si>
  <si>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</si>
  <si>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</si>
  <si>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</si>
  <si>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</si>
  <si>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</si>
  <si>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</si>
  <si>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</si>
  <si>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</si>
  <si>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</si>
  <si>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</si>
  <si>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</si>
  <si>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</si>
  <si>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</si>
  <si>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</si>
  <si>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</si>
  <si>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</si>
  <si>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</si>
  <si>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</si>
  <si>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</si>
  <si>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</si>
  <si>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</si>
  <si>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</si>
  <si>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</si>
  <si>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</si>
  <si>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</si>
  <si>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</si>
  <si>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</si>
  <si>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</si>
  <si>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</si>
  <si>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</si>
  <si>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</si>
  <si>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</si>
  <si>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</si>
  <si>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</si>
  <si>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</si>
  <si>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</si>
  <si>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</si>
  <si>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</si>
  <si>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</si>
  <si>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</si>
  <si>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</si>
  <si>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</si>
  <si>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</si>
  <si>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</si>
  <si>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</si>
  <si>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</si>
  <si>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</si>
  <si>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</si>
  <si>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</si>
  <si>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</si>
  <si>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</si>
  <si>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</si>
  <si>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</si>
  <si>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</si>
  <si>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</si>
  <si>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</si>
  <si>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</si>
  <si>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</si>
  <si>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</si>
  <si>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</si>
  <si>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</si>
  <si>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</si>
  <si>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</si>
  <si>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</si>
  <si>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</si>
  <si>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</si>
  <si>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</si>
  <si>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</si>
  <si>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</si>
  <si>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</si>
  <si>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</si>
  <si>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</si>
  <si>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</si>
  <si>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</si>
  <si>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</si>
  <si>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</si>
  <si>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</si>
  <si>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</si>
  <si>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</si>
  <si>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</si>
  <si>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</si>
  <si>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</si>
  <si>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</si>
  <si>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</si>
  <si>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</si>
  <si>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</si>
  <si>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</si>
  <si>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</si>
  <si>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</si>
  <si>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</si>
  <si>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</si>
  <si>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</si>
  <si>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</si>
  <si>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</si>
  <si>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</si>
  <si>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</si>
  <si>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</si>
  <si>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</si>
  <si>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</si>
  <si>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</si>
  <si>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</si>
  <si>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</si>
  <si>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</si>
  <si>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</si>
  <si>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</si>
  <si>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</si>
  <si>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</si>
  <si>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</si>
  <si>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</si>
  <si>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</si>
  <si>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</si>
  <si>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</si>
  <si>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</si>
  <si>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</si>
  <si>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</si>
  <si>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</si>
  <si>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</si>
  <si>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</si>
  <si>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</si>
  <si>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</si>
  <si>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</si>
  <si>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</si>
  <si>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</si>
  <si>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</si>
  <si>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</si>
  <si>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</si>
  <si>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</si>
  <si>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</si>
  <si>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</si>
  <si>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</si>
  <si>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</si>
  <si>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</si>
  <si>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</si>
  <si>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</si>
  <si>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</si>
  <si>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</si>
  <si>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</si>
  <si>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</si>
  <si>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</si>
  <si>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</si>
  <si>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</si>
  <si>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</si>
  <si>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</si>
  <si>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</si>
  <si>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</si>
  <si>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</si>
  <si>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</si>
  <si>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</si>
  <si>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</si>
  <si>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</si>
  <si>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</si>
  <si>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</si>
  <si>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</si>
  <si>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</si>
  <si>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</si>
  <si>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</si>
  <si>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</si>
  <si>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</si>
  <si>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</si>
  <si>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</si>
  <si>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</si>
  <si>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</si>
  <si>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</si>
  <si>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</si>
  <si>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</si>
  <si>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</si>
  <si>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</si>
  <si>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</si>
  <si>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</si>
  <si>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</si>
  <si>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</si>
  <si>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</si>
  <si>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</si>
  <si>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</si>
  <si>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</si>
  <si>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</si>
  <si>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</si>
  <si>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</si>
  <si>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</si>
  <si>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</si>
  <si>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</si>
  <si>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</si>
  <si>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</si>
  <si>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</si>
  <si>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</si>
  <si>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</si>
  <si>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</si>
  <si>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</si>
  <si>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</si>
  <si>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</si>
  <si>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</si>
  <si>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</si>
  <si>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</si>
  <si>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</si>
  <si>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</si>
  <si>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</si>
  <si>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</si>
  <si>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</si>
  <si>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</si>
  <si>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</si>
  <si>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</si>
  <si>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</si>
  <si>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</si>
  <si>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</si>
  <si>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</si>
  <si>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</si>
  <si>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</si>
  <si>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</si>
  <si>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</si>
  <si>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</si>
  <si>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</si>
  <si>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</si>
  <si>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</si>
  <si>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</si>
  <si>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</si>
  <si>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</si>
  <si>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</si>
  <si>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</si>
  <si>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</si>
  <si>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</si>
  <si>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</si>
  <si>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</si>
  <si>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</si>
  <si>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</si>
  <si>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</si>
  <si>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</si>
  <si>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</si>
  <si>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</si>
  <si>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</si>
  <si>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</si>
  <si>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</si>
  <si>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</si>
  <si>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</si>
  <si>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</si>
  <si>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</si>
  <si>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</si>
  <si>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</si>
  <si>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</si>
  <si>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</si>
  <si>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</si>
  <si>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</si>
  <si>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</si>
  <si>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</si>
  <si>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</si>
  <si>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</si>
  <si>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</si>
  <si>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</si>
  <si>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</si>
  <si>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</si>
  <si>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</si>
  <si>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</si>
  <si>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</si>
  <si>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</si>
  <si>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</si>
  <si>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</si>
  <si>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</si>
  <si>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</si>
  <si>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</si>
  <si>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</si>
  <si>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</si>
  <si>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</si>
  <si>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</si>
  <si>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</si>
  <si>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</si>
  <si>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</si>
  <si>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</si>
  <si>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</si>
  <si>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</si>
  <si>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</si>
  <si>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</si>
  <si>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</si>
  <si>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</si>
  <si>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</si>
  <si>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</si>
  <si>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</si>
  <si>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</si>
  <si>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</si>
  <si>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</si>
  <si>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</si>
  <si>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</si>
  <si>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</si>
  <si>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</si>
  <si>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</si>
  <si>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</si>
  <si>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</si>
  <si>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</si>
  <si>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</si>
  <si>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</si>
  <si>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</si>
  <si>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</si>
  <si>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</si>
  <si>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</si>
  <si>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</si>
  <si>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</si>
  <si>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</si>
  <si>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</si>
  <si>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</si>
  <si>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</si>
  <si>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</si>
  <si>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</si>
  <si>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</si>
  <si>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</si>
  <si>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</si>
  <si>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</si>
  <si>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</si>
  <si>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</si>
  <si>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</si>
  <si>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</si>
  <si>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</si>
  <si>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</si>
  <si>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</si>
  <si>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</si>
  <si>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</si>
  <si>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</si>
  <si>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</si>
  <si>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</si>
  <si>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</si>
  <si>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</si>
  <si>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</si>
  <si>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</si>
  <si>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</si>
  <si>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</si>
  <si>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</si>
  <si>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</si>
  <si>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</si>
  <si>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</si>
  <si>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</si>
  <si>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</si>
  <si>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</si>
  <si>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</si>
  <si>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</si>
  <si>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</si>
  <si>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</si>
  <si>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</si>
  <si>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</si>
  <si>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</si>
  <si>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</si>
  <si>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</si>
  <si>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</si>
  <si>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</si>
  <si>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</si>
  <si>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</si>
  <si>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</si>
  <si>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</si>
  <si>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</si>
  <si>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</si>
  <si>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</si>
  <si>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</si>
  <si>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</si>
  <si>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</si>
  <si>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</si>
  <si>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</si>
  <si>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</si>
  <si>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</si>
  <si>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</si>
  <si>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</si>
  <si>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</si>
  <si>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</si>
  <si>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</si>
  <si>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</si>
  <si>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</si>
  <si>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</si>
  <si>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</si>
  <si>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</si>
  <si>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</si>
  <si>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</si>
  <si>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</si>
  <si>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</si>
  <si>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</si>
  <si>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</si>
  <si>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</si>
  <si>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</si>
  <si>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</si>
  <si>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</si>
  <si>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</si>
  <si>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</si>
  <si>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</si>
  <si>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</si>
  <si>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</si>
  <si>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</si>
  <si>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</si>
  <si>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</si>
  <si>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</si>
  <si>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</si>
  <si>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</si>
  <si>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</si>
  <si>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</si>
  <si>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</si>
  <si>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</si>
  <si>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</si>
  <si>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</si>
  <si>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</si>
  <si>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</si>
  <si>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</si>
  <si>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</si>
  <si>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</si>
  <si>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</si>
  <si>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</si>
  <si>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</si>
  <si>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</si>
  <si>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</si>
  <si>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</si>
  <si>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</si>
  <si>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</si>
  <si>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</si>
  <si>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</si>
  <si>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</si>
  <si>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</si>
  <si>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</si>
  <si>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</si>
  <si>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</si>
  <si>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</si>
  <si>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</si>
  <si>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</si>
  <si>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</si>
  <si>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</si>
  <si>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</si>
  <si>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</si>
  <si>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</si>
  <si>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</si>
  <si>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</si>
  <si>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</si>
  <si>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</si>
  <si>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</si>
  <si>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</si>
  <si>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</si>
  <si>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</si>
  <si>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</si>
  <si>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</si>
  <si>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</si>
  <si>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</si>
  <si>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</si>
  <si>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</si>
  <si>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</si>
  <si>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</si>
  <si>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</si>
  <si>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</si>
  <si>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</si>
  <si>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</si>
  <si>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</si>
  <si>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</si>
  <si>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</si>
  <si>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</si>
  <si>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</si>
  <si>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</si>
  <si>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</si>
  <si>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</si>
  <si>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</si>
  <si>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</si>
  <si>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</si>
  <si>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</si>
  <si>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</si>
  <si>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</si>
  <si>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</si>
  <si>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</si>
  <si>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</si>
  <si>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</si>
  <si>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</si>
  <si>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</si>
  <si>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</si>
  <si>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</si>
  <si>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</si>
  <si>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</si>
  <si>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</si>
  <si>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</si>
  <si>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</si>
  <si>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</si>
  <si>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</si>
  <si>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</si>
  <si>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</si>
  <si>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</si>
  <si>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</si>
  <si>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</si>
  <si>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</si>
  <si>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</si>
  <si>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</si>
  <si>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</si>
  <si>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</si>
  <si>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</si>
  <si>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</si>
  <si>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</si>
  <si>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</si>
  <si>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</si>
  <si>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</si>
  <si>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</si>
  <si>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</si>
  <si>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</si>
  <si>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</si>
  <si>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</si>
  <si>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</si>
  <si>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</si>
  <si>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</si>
  <si>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</si>
  <si>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</si>
  <si>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</si>
  <si>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</si>
  <si>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</si>
  <si>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</si>
  <si>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</si>
  <si>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</si>
  <si>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</si>
  <si>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</si>
  <si>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</si>
  <si>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</si>
  <si>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</si>
  <si>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</si>
  <si>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</si>
  <si>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</si>
  <si>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</si>
  <si>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</si>
  <si>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</si>
  <si>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</si>
  <si>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</si>
  <si>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</si>
  <si>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</si>
  <si>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</si>
  <si>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</si>
  <si>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</si>
  <si>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</si>
  <si>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</si>
  <si>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</si>
  <si>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</si>
  <si>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</si>
  <si>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</si>
  <si>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</si>
  <si>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</si>
  <si>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</si>
  <si>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</si>
  <si>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</si>
  <si>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</si>
  <si>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</si>
  <si>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</si>
  <si>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</si>
  <si>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</si>
  <si>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</si>
  <si>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</si>
  <si>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</si>
  <si>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</si>
  <si>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</si>
  <si>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</si>
  <si>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</si>
  <si>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</si>
  <si>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</si>
  <si>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</si>
  <si>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</si>
  <si>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</si>
  <si>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</si>
  <si>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</si>
  <si>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</si>
  <si>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</si>
  <si>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</si>
  <si>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</si>
  <si>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</si>
  <si>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</si>
  <si>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</si>
  <si>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</si>
  <si>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</si>
  <si>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</si>
  <si>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</si>
  <si>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</si>
  <si>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</si>
  <si>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</si>
  <si>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</si>
  <si>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</si>
  <si>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</si>
  <si>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</si>
  <si>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</si>
  <si>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</si>
  <si>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</si>
  <si>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</si>
  <si>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</si>
  <si>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</si>
  <si>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</si>
  <si>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</si>
  <si>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</si>
  <si>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</si>
  <si>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</si>
  <si>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</si>
  <si>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</si>
  <si>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</si>
  <si>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</si>
  <si>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</si>
  <si>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</si>
  <si>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</si>
  <si>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</si>
  <si>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</si>
  <si>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</si>
  <si>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</si>
  <si>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</si>
  <si>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</si>
  <si>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</si>
  <si>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</si>
  <si>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</si>
  <si>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</si>
  <si>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</si>
  <si>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</si>
  <si>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</si>
  <si>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</si>
  <si>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</si>
  <si>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</si>
  <si>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</si>
  <si>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</si>
  <si>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</si>
  <si>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</si>
  <si>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</si>
  <si>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</si>
  <si>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</si>
  <si>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</si>
  <si>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</si>
  <si>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</si>
  <si>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</si>
  <si>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</si>
  <si>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</si>
  <si>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</si>
  <si>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</si>
  <si>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</si>
  <si>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</si>
  <si>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</si>
  <si>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</si>
  <si>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</si>
  <si>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</si>
  <si>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</si>
  <si>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</si>
  <si>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</si>
  <si>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</si>
  <si>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</si>
  <si>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</si>
  <si>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</si>
  <si>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</si>
  <si>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</si>
  <si>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</si>
  <si>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</si>
  <si>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</si>
  <si>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</si>
  <si>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</si>
  <si>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</si>
  <si>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</si>
  <si>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</si>
  <si>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</si>
  <si>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</si>
  <si>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</si>
  <si>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</si>
  <si>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</si>
  <si>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</si>
  <si>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</si>
  <si>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</si>
  <si>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</si>
  <si>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</si>
  <si>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</si>
  <si>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</si>
  <si>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</si>
  <si>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</si>
  <si>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</si>
  <si>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</si>
  <si>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</si>
  <si>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</si>
  <si>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</si>
  <si>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</si>
  <si>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</si>
  <si>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</si>
  <si>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</si>
  <si>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</si>
  <si>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</si>
  <si>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</si>
  <si>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</si>
  <si>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</si>
  <si>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</si>
  <si>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</si>
  <si>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</si>
  <si>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</si>
  <si>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</si>
  <si>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</si>
  <si>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</si>
  <si>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</si>
  <si>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</si>
  <si>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</si>
  <si>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</si>
  <si>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</si>
  <si>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</si>
  <si>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</si>
  <si>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</si>
  <si>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</si>
  <si>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</si>
  <si>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</si>
  <si>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</si>
  <si>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</si>
  <si>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</si>
  <si>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</si>
  <si>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</si>
  <si>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</si>
  <si>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</si>
  <si>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</si>
  <si>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</si>
  <si>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</si>
  <si>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</si>
  <si>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</si>
  <si>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</si>
  <si>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</si>
  <si>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</si>
  <si>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</si>
  <si>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</si>
  <si>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</si>
  <si>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</si>
  <si>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</si>
  <si>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</si>
  <si>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</si>
  <si>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</si>
  <si>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</si>
  <si>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</si>
  <si>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</si>
  <si>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</si>
  <si>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</si>
  <si>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</si>
  <si>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</si>
  <si>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</si>
  <si>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</si>
  <si>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</si>
  <si>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</si>
  <si>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</si>
  <si>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</si>
  <si>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</si>
  <si>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</si>
  <si>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</si>
  <si>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</si>
  <si>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</si>
  <si>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</si>
  <si>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</si>
  <si>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</si>
  <si>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</si>
  <si>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</si>
  <si>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</si>
  <si>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</si>
  <si>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</si>
  <si>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</si>
  <si>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</si>
  <si>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</si>
  <si>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</si>
  <si>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</si>
  <si>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</si>
  <si>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</si>
  <si>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</si>
  <si>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</si>
  <si>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</si>
  <si>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</si>
  <si>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</si>
  <si>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</si>
  <si>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</si>
  <si>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</si>
  <si>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</si>
  <si>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</si>
  <si>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</si>
  <si>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</si>
  <si>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</si>
  <si>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</si>
  <si>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</si>
  <si>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</si>
  <si>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</si>
  <si>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</si>
  <si>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</si>
  <si>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</si>
  <si>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</si>
  <si>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</si>
  <si>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</si>
  <si>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</si>
  <si>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</si>
  <si>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</si>
  <si>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</si>
  <si>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</si>
  <si>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</si>
  <si>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</si>
  <si>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</si>
  <si>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</si>
  <si>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</si>
  <si>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</si>
  <si>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</si>
  <si>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</si>
  <si>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</si>
  <si>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</si>
  <si>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</si>
  <si>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</si>
  <si>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</si>
  <si>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</si>
  <si>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</si>
  <si>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</si>
  <si>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</si>
  <si>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</si>
  <si>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</si>
  <si>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</si>
  <si>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</si>
  <si>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</si>
  <si>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</si>
  <si>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</si>
  <si>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</si>
  <si>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</si>
  <si>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</si>
  <si>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</si>
  <si>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</si>
  <si>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</si>
  <si>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</si>
  <si>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</si>
  <si>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</si>
  <si>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</si>
  <si>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</si>
  <si>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</si>
  <si>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</si>
  <si>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</si>
  <si>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</si>
  <si>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</si>
  <si>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</si>
  <si>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</si>
  <si>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</si>
  <si>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</si>
  <si>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</si>
  <si>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</si>
  <si>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</si>
  <si>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</si>
  <si>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</si>
  <si>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</si>
  <si>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</si>
  <si>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</si>
  <si>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</si>
  <si>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</si>
  <si>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</si>
  <si>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</si>
  <si>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</si>
  <si>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</si>
  <si>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</si>
  <si>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</si>
  <si>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</si>
  <si>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</si>
  <si>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</si>
  <si>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</si>
  <si>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</si>
  <si>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</si>
  <si>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</si>
  <si>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</si>
  <si>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</si>
  <si>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</si>
  <si>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</si>
  <si>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</si>
  <si>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</si>
  <si>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</si>
  <si>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</si>
  <si>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</si>
  <si>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</si>
  <si>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</si>
  <si>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</si>
  <si>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</si>
  <si>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</si>
  <si>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</si>
  <si>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</si>
  <si>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</si>
  <si>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</si>
  <si>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</si>
  <si>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</si>
  <si>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</si>
  <si>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</si>
  <si>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</si>
  <si>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</si>
  <si>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</si>
  <si>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</si>
  <si>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</si>
  <si>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</si>
  <si>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</si>
  <si>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</si>
  <si>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</si>
  <si>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</si>
  <si>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</si>
  <si>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</si>
  <si>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</si>
  <si>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</si>
  <si>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</si>
  <si>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</si>
  <si>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</si>
  <si>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</si>
  <si>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</si>
  <si>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</si>
  <si>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</si>
  <si>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</si>
  <si>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</si>
  <si>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</si>
  <si>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</si>
  <si>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</si>
  <si>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</si>
  <si>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</si>
  <si>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</si>
  <si>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</si>
  <si>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</si>
  <si>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</si>
  <si>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</si>
  <si>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</si>
  <si>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</si>
  <si>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</si>
  <si>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</si>
  <si>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</si>
  <si>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</si>
  <si>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</si>
  <si>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</si>
  <si>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</si>
  <si>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</si>
  <si>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</si>
  <si>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</si>
  <si>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</si>
  <si>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</si>
  <si>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</si>
  <si>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</si>
  <si>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</si>
  <si>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</si>
  <si>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</si>
  <si>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</si>
  <si>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</si>
  <si>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</si>
  <si>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</si>
  <si>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</si>
  <si>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</si>
  <si>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</si>
  <si>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</si>
  <si>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</si>
  <si>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</si>
  <si>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</si>
  <si>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</si>
  <si>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</si>
  <si>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</si>
  <si>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</si>
  <si>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</si>
  <si>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</si>
  <si>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</si>
  <si>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</si>
  <si>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</si>
  <si>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</si>
  <si>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</si>
  <si>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</si>
  <si>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</si>
  <si>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</si>
  <si>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</si>
  <si>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</si>
  <si>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</si>
  <si>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</si>
  <si>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</si>
  <si>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</si>
  <si>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</si>
  <si>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</si>
  <si>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</si>
  <si>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</si>
  <si>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</si>
  <si>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</si>
  <si>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</si>
  <si>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</si>
  <si>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</si>
  <si>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</si>
  <si>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</si>
  <si>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</si>
  <si>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</si>
  <si>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</si>
  <si>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</si>
  <si>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</si>
  <si>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</si>
  <si>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</si>
  <si>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</si>
  <si>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</si>
  <si>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</si>
  <si>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</si>
  <si>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</si>
  <si>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</si>
  <si>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</si>
  <si>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</si>
  <si>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</si>
  <si>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</si>
  <si>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</si>
  <si>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</si>
  <si>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</si>
  <si>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</si>
  <si>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</si>
  <si>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</si>
  <si>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</si>
  <si>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</si>
  <si>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</si>
  <si>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</si>
  <si>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</si>
  <si>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</si>
  <si>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</si>
  <si>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</si>
  <si>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</si>
  <si>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</si>
  <si>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</si>
  <si>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</si>
  <si>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</si>
  <si>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</si>
  <si>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</si>
  <si>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</si>
  <si>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</si>
  <si>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</si>
  <si>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</si>
  <si>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</si>
  <si>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</si>
  <si>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</si>
  <si>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</si>
  <si>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</si>
  <si>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</si>
  <si>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</si>
  <si>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</si>
  <si>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</si>
  <si>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</si>
  <si>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</si>
  <si>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</si>
  <si>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</si>
  <si>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</si>
  <si>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</si>
  <si>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</si>
  <si>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</si>
  <si>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</si>
  <si>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</si>
  <si>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</si>
  <si>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</si>
  <si>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</si>
  <si>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</si>
  <si>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</si>
  <si>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</si>
  <si>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</si>
  <si>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</si>
  <si>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</si>
  <si>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</si>
  <si>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</si>
  <si>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</si>
  <si>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</si>
  <si>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</si>
  <si>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</si>
  <si>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</si>
  <si>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</si>
  <si>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</si>
  <si>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</si>
  <si>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</si>
  <si>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</si>
  <si>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</si>
  <si>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</si>
  <si>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</si>
  <si>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</si>
  <si>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</si>
  <si>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</si>
  <si>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</si>
  <si>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</si>
  <si>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</si>
  <si>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</si>
  <si>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</si>
  <si>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</si>
  <si>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</si>
  <si>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</si>
  <si>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</si>
  <si>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</si>
  <si>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</si>
  <si>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</si>
  <si>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</si>
  <si>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</si>
  <si>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</si>
  <si>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</si>
  <si>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</si>
  <si>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</si>
  <si>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</si>
  <si>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</si>
  <si>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</si>
  <si>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</si>
  <si>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</si>
  <si>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</si>
  <si>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</si>
  <si>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</si>
  <si>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</si>
  <si>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</si>
  <si>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</si>
  <si>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</si>
  <si>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</si>
  <si>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</si>
  <si>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</si>
  <si>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</si>
  <si>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</si>
  <si>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</si>
  <si>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</si>
  <si>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</si>
  <si>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</si>
  <si>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</si>
  <si>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</si>
  <si>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</si>
  <si>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</si>
  <si>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</si>
  <si>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</si>
  <si>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</si>
  <si>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</si>
  <si>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</si>
  <si>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</si>
  <si>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</si>
  <si>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</si>
  <si>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</si>
  <si>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</si>
  <si>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</si>
  <si>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</si>
  <si>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</si>
  <si>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</si>
  <si>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</si>
  <si>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</si>
  <si>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</si>
  <si>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</si>
  <si>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</si>
  <si>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</si>
  <si>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</si>
  <si>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</si>
  <si>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</si>
  <si>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</si>
  <si>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</si>
  <si>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</si>
  <si>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</si>
  <si>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</si>
  <si>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</si>
  <si>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</si>
  <si>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</si>
  <si>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</si>
  <si>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</si>
  <si>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</si>
  <si>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</si>
  <si>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</si>
  <si>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</si>
  <si>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</si>
  <si>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</si>
  <si>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</si>
  <si>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</si>
  <si>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</si>
  <si>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</si>
  <si>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</si>
  <si>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</si>
  <si>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</si>
  <si>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</si>
  <si>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</si>
  <si>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</si>
  <si>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</si>
  <si>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</si>
  <si>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</si>
  <si>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</si>
  <si>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</si>
  <si>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</si>
  <si>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</si>
  <si>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</si>
  <si>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</si>
  <si>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</si>
  <si>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</si>
  <si>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</si>
  <si>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</si>
  <si>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</si>
  <si>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</si>
  <si>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</si>
  <si>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</si>
  <si>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</si>
  <si>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</si>
  <si>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</si>
  <si>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</si>
  <si>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</si>
  <si>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</si>
  <si>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</si>
  <si>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</si>
  <si>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</si>
  <si>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</si>
  <si>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</si>
  <si>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</si>
  <si>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</si>
  <si>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</si>
  <si>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</si>
  <si>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</si>
  <si>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</si>
  <si>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</si>
  <si>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</si>
  <si>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</si>
  <si>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</si>
  <si>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</si>
  <si>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</si>
  <si>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</si>
  <si>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</si>
  <si>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</si>
  <si>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</si>
  <si>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</si>
  <si>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</si>
  <si>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</si>
  <si>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</si>
  <si>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</si>
  <si>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</si>
  <si>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</si>
  <si>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</si>
  <si>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</si>
  <si>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</si>
  <si>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</si>
  <si>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</si>
  <si>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</si>
  <si>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</si>
  <si>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</si>
  <si>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</si>
  <si>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</si>
  <si>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</si>
  <si>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</si>
  <si>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</si>
  <si>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</si>
  <si>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</si>
  <si>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</si>
  <si>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</si>
  <si>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</si>
  <si>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</si>
  <si>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</si>
  <si>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</si>
  <si>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</si>
  <si>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</si>
  <si>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</si>
  <si>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</si>
  <si>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</si>
  <si>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</si>
  <si>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</si>
  <si>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</si>
  <si>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</si>
  <si>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</si>
  <si>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</si>
  <si>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</si>
  <si>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</si>
  <si>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</si>
  <si>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</si>
  <si>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</si>
  <si>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</si>
  <si>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</si>
  <si>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</si>
  <si>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</si>
  <si>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</si>
  <si>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</si>
  <si>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</si>
  <si>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</si>
  <si>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</si>
  <si>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</si>
  <si>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</si>
  <si>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</si>
  <si>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</si>
  <si>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</si>
  <si>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</si>
  <si>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</si>
  <si>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</si>
  <si>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</si>
  <si>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</si>
  <si>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</si>
  <si>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</si>
  <si>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</si>
  <si>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</si>
  <si>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</si>
  <si>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</si>
  <si>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</si>
  <si>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</si>
  <si>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</si>
  <si>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</si>
  <si>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</si>
  <si>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</si>
  <si>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</si>
  <si>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</si>
  <si>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</si>
  <si>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</si>
  <si>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</si>
  <si>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</si>
  <si>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</si>
  <si>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</si>
  <si>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</si>
  <si>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</si>
  <si>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</si>
  <si>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</si>
  <si>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</si>
  <si>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</si>
  <si>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</si>
  <si>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</si>
  <si>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</si>
  <si>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</si>
  <si>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</si>
  <si>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</si>
  <si>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</si>
  <si>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</si>
  <si>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</si>
  <si>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</si>
  <si>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</si>
  <si>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</si>
  <si>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</si>
  <si>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</si>
  <si>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</si>
  <si>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</si>
  <si>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</si>
  <si>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</si>
  <si>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</si>
  <si>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</si>
  <si>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</si>
  <si>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</si>
  <si>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</si>
  <si>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</si>
  <si>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</si>
  <si>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</si>
  <si>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</si>
  <si>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</si>
  <si>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</si>
  <si>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</si>
  <si>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</si>
  <si>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</si>
  <si>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</si>
  <si>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</si>
  <si>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</si>
  <si>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</si>
  <si>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</si>
  <si>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</si>
  <si>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</si>
  <si>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</si>
  <si>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</si>
  <si>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</si>
  <si>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</si>
  <si>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</si>
  <si>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</si>
  <si>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</si>
  <si>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</si>
  <si>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</si>
  <si>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</si>
  <si>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</si>
  <si>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</si>
  <si>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</si>
  <si>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</si>
  <si>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</si>
  <si>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</si>
  <si>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</si>
  <si>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</si>
  <si>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</si>
  <si>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</si>
  <si>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</si>
  <si>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</si>
  <si>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</si>
  <si>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</si>
  <si>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</si>
  <si>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</si>
  <si>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</si>
  <si>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</si>
  <si>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</si>
  <si>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</si>
  <si>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</si>
  <si>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</si>
  <si>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</si>
  <si>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</si>
  <si>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</si>
  <si>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</si>
  <si>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</si>
  <si>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</si>
  <si>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</si>
  <si>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</si>
  <si>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</si>
  <si>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</si>
  <si>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</si>
  <si>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</si>
  <si>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</si>
  <si>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</si>
  <si>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</si>
  <si>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</si>
  <si>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</si>
  <si>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</si>
  <si>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</si>
  <si>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</si>
  <si>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</si>
  <si>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</si>
  <si>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</si>
  <si>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</si>
  <si>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</si>
  <si>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</si>
  <si>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</si>
  <si>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</si>
  <si>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</si>
  <si>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</si>
  <si>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</si>
  <si>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</si>
  <si>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</si>
  <si>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</si>
  <si>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</si>
  <si>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</si>
  <si>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</si>
  <si>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</si>
  <si>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</si>
  <si>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</si>
  <si>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</si>
  <si>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</si>
  <si>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</si>
  <si>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</si>
  <si>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</si>
  <si>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</si>
  <si>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</si>
  <si>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</si>
  <si>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</si>
  <si>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</si>
  <si>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</si>
  <si>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</si>
  <si>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</si>
  <si>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</si>
  <si>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</si>
  <si>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</si>
  <si>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</si>
  <si>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</si>
  <si>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</si>
  <si>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</si>
  <si>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</si>
  <si>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</si>
  <si>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</si>
  <si>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</si>
  <si>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</si>
  <si>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</si>
  <si>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</si>
  <si>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</si>
  <si>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</si>
  <si>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</si>
  <si>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</si>
  <si>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</si>
  <si>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</si>
  <si>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</si>
  <si>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</si>
  <si>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</si>
  <si>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</si>
  <si>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</si>
  <si>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</si>
  <si>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</si>
  <si>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</si>
  <si>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</si>
  <si>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</si>
  <si>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</si>
  <si>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</si>
  <si>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</si>
  <si>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</si>
  <si>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</si>
  <si>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</si>
  <si>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</si>
  <si>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</si>
  <si>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</si>
  <si>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</si>
  <si>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</si>
  <si>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</si>
  <si>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</si>
  <si>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</si>
  <si>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</si>
  <si>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</si>
  <si>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</si>
  <si>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</si>
  <si>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</si>
  <si>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</si>
  <si>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</si>
  <si>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</si>
  <si>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</si>
  <si>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</si>
  <si>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</si>
  <si>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</si>
  <si>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</si>
  <si>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</si>
  <si>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</si>
  <si>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</si>
  <si>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</si>
  <si>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</si>
  <si>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</si>
  <si>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</si>
  <si>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</si>
  <si>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</si>
  <si>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</si>
  <si>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</si>
  <si>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</si>
  <si>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</si>
  <si>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</si>
  <si>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</si>
  <si>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</si>
  <si>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</si>
  <si>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</si>
  <si>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</si>
  <si>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</si>
  <si>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</si>
  <si>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</si>
  <si>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</si>
  <si>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</si>
  <si>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</si>
  <si>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</si>
  <si>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</si>
  <si>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</si>
  <si>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</si>
  <si>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</si>
  <si>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</si>
  <si>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</si>
  <si>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</si>
  <si>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</si>
  <si>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</si>
  <si>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</si>
  <si>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</si>
  <si>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</si>
  <si>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</si>
  <si>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</si>
  <si>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</si>
  <si>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</si>
  <si>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</si>
  <si>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</si>
  <si>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</si>
  <si>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</si>
  <si>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</si>
  <si>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</si>
  <si>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</si>
  <si>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</si>
  <si>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</si>
  <si>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</si>
  <si>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</si>
  <si>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</si>
  <si>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</si>
  <si>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</si>
  <si>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</si>
  <si>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</si>
  <si>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</si>
  <si>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</si>
  <si>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</si>
  <si>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</si>
  <si>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</si>
  <si>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</si>
  <si>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</si>
  <si>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</si>
  <si>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</si>
  <si>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</si>
  <si>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</si>
  <si>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</si>
  <si>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</si>
  <si>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</si>
  <si>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</si>
  <si>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</si>
  <si>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</si>
  <si>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</si>
  <si>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</si>
  <si>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</si>
  <si>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</si>
  <si>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</si>
  <si>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</si>
  <si>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</si>
  <si>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</si>
  <si>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</si>
  <si>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</si>
  <si>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</si>
  <si>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</si>
  <si>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</si>
  <si>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</si>
  <si>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</si>
  <si>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</si>
  <si>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</si>
  <si>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</si>
  <si>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</si>
  <si>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</si>
  <si>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</si>
  <si>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</si>
  <si>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</si>
  <si>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</si>
  <si>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</si>
  <si>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</si>
  <si>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</si>
  <si>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</si>
  <si>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</si>
  <si>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</si>
  <si>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</si>
  <si>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</si>
  <si>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</si>
  <si>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</si>
  <si>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</si>
  <si>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</si>
  <si>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</si>
  <si>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</si>
  <si>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</si>
  <si>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</si>
  <si>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</si>
  <si>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</si>
  <si>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</si>
  <si>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</si>
  <si>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</si>
  <si>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</si>
  <si>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</si>
  <si>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</si>
  <si>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</si>
  <si>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</si>
  <si>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</si>
  <si>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</si>
  <si>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</si>
  <si>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</si>
  <si>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</si>
  <si>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</si>
  <si>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</si>
  <si>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</si>
  <si>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</si>
  <si>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</si>
  <si>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</si>
  <si>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</si>
  <si>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</si>
  <si>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</si>
  <si>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</si>
  <si>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</si>
  <si>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</si>
  <si>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</si>
  <si>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</si>
  <si>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</si>
  <si>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</si>
  <si>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</si>
  <si>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</si>
  <si>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</si>
  <si>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</si>
  <si>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</si>
  <si>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</si>
  <si>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</si>
  <si>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</si>
  <si>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</si>
  <si>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</si>
  <si>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</si>
  <si>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</si>
  <si>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</si>
  <si>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</si>
  <si>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</si>
  <si>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</si>
  <si>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</si>
  <si>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</si>
  <si>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</si>
  <si>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</si>
  <si>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</si>
  <si>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</si>
  <si>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</si>
  <si>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</si>
  <si>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</si>
  <si>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</si>
  <si>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</si>
  <si>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</si>
  <si>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</si>
  <si>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</si>
  <si>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</si>
  <si>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</si>
  <si>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</si>
  <si>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</si>
  <si>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</si>
  <si>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</si>
  <si>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</si>
  <si>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</si>
  <si>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</si>
  <si>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</si>
  <si>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</si>
  <si>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</si>
  <si>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</si>
  <si>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</si>
  <si>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</si>
  <si>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</si>
  <si>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</si>
  <si>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</si>
  <si>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</si>
  <si>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</si>
  <si>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</si>
  <si>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</si>
  <si>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</si>
  <si>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</si>
  <si>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</si>
  <si>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</si>
  <si>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</si>
  <si>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</si>
  <si>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</si>
  <si>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</si>
  <si>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</si>
  <si>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</si>
  <si>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</si>
  <si>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</si>
  <si>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</si>
  <si>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</si>
  <si>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</si>
  <si>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</si>
  <si>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</si>
  <si>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</si>
  <si>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</si>
  <si>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</si>
  <si>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</si>
  <si>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</si>
  <si>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</si>
  <si>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</si>
  <si>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</si>
  <si>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</si>
  <si>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</si>
  <si>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</si>
  <si>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</si>
  <si>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</si>
  <si>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</si>
  <si>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</si>
  <si>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</si>
  <si>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</si>
  <si>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</si>
  <si>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</si>
  <si>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</si>
  <si>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</si>
  <si>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</si>
  <si>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</si>
  <si>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</si>
  <si>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</si>
  <si>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</si>
  <si>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</si>
  <si>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</si>
  <si>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</si>
  <si>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</si>
  <si>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</si>
  <si>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</si>
  <si>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</si>
  <si>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</si>
  <si>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</si>
  <si>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</si>
  <si>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</si>
  <si>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</si>
  <si>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</si>
  <si>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</si>
  <si>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</si>
  <si>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</si>
  <si>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</si>
  <si>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</si>
  <si>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</si>
  <si>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</si>
  <si>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</si>
  <si>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</si>
  <si>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</si>
  <si>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</si>
  <si>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</si>
  <si>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</si>
  <si>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</si>
  <si>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</si>
  <si>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</si>
  <si>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</si>
  <si>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</si>
  <si>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</si>
  <si>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</si>
  <si>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</si>
  <si>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</si>
  <si>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</si>
  <si>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</si>
  <si>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</si>
  <si>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</si>
  <si>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</si>
  <si>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</si>
  <si>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</si>
  <si>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</si>
  <si>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</si>
  <si>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</si>
  <si>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</si>
  <si>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</si>
  <si>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</si>
  <si>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</si>
  <si>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</si>
  <si>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</si>
  <si>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</si>
  <si>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</si>
  <si>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</si>
  <si>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</si>
  <si>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</si>
  <si>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</si>
  <si>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</si>
  <si>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</si>
  <si>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</si>
  <si>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</si>
  <si>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</si>
  <si>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</si>
  <si>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</si>
  <si>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</si>
  <si>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</si>
  <si>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</si>
  <si>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</si>
  <si>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</si>
  <si>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</si>
  <si>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</si>
  <si>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</si>
  <si>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</si>
  <si>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</si>
  <si>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</si>
  <si>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</si>
  <si>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</si>
  <si>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</si>
  <si>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</si>
  <si>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</si>
  <si>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</si>
  <si>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</si>
  <si>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</si>
  <si>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</si>
  <si>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</si>
  <si>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</si>
  <si>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</si>
  <si>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</si>
  <si>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</si>
  <si>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</si>
  <si>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</si>
  <si>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</si>
  <si>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</si>
  <si>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</si>
  <si>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</si>
  <si>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</si>
  <si>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</si>
  <si>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</si>
  <si>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</si>
  <si>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</si>
  <si>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</si>
  <si>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</si>
  <si>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</si>
  <si>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</si>
  <si>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</si>
  <si>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</si>
  <si>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</si>
  <si>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</si>
  <si>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</si>
  <si>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</si>
  <si>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</si>
  <si>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</si>
  <si>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</si>
  <si>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</si>
  <si>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</si>
  <si>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</si>
  <si>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</si>
  <si>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</si>
  <si>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</si>
  <si>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</si>
  <si>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</si>
  <si>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</si>
  <si>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</si>
  <si>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</si>
  <si>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</si>
  <si>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</si>
  <si>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</si>
  <si>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</si>
  <si>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</si>
  <si>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</si>
  <si>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</si>
  <si>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</si>
  <si>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</si>
  <si>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</si>
  <si>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</si>
  <si>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</si>
  <si>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</si>
  <si>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</si>
  <si>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</si>
  <si>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</si>
  <si>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</si>
  <si>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</si>
  <si>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</si>
  <si>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</si>
  <si>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</si>
  <si>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</si>
  <si>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</si>
  <si>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</si>
  <si>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</si>
  <si>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</si>
  <si>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</si>
  <si>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</si>
  <si>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</si>
  <si>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</si>
  <si>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</si>
  <si>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</si>
  <si>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</si>
  <si>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</si>
  <si>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</si>
  <si>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</si>
  <si>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</si>
  <si>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</si>
  <si>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</si>
  <si>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</si>
  <si>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</si>
  <si>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</si>
  <si>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</si>
  <si>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</si>
  <si>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</si>
  <si>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</si>
  <si>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</si>
  <si>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</si>
  <si>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</si>
  <si>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</si>
  <si>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</si>
  <si>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</si>
  <si>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</si>
  <si>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</si>
  <si>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</si>
  <si>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</si>
  <si>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</si>
  <si>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</si>
  <si>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</si>
  <si>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</si>
  <si>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</si>
  <si>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</si>
  <si>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</si>
  <si>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</si>
  <si>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</si>
  <si>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</si>
  <si>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</si>
  <si>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</si>
  <si>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</si>
  <si>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</si>
  <si>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</si>
  <si>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</si>
  <si>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</si>
  <si>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</si>
  <si>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</si>
  <si>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</si>
  <si>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</si>
  <si>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</si>
  <si>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</si>
  <si>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</si>
  <si>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</si>
  <si>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</si>
  <si>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</si>
  <si>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</si>
  <si>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</si>
  <si>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</si>
  <si>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</si>
  <si>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</si>
  <si>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</si>
  <si>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</si>
  <si>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</si>
  <si>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</si>
  <si>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</si>
  <si>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</si>
  <si>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</si>
  <si>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</si>
  <si>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</si>
  <si>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</si>
  <si>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</si>
  <si>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</si>
  <si>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</si>
  <si>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</si>
  <si>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</si>
  <si>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</si>
  <si>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</si>
  <si>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</si>
  <si>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</si>
  <si>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</si>
  <si>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</si>
  <si>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</si>
  <si>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</si>
  <si>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</si>
  <si>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</si>
  <si>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</si>
  <si>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</si>
  <si>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</si>
  <si>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</si>
  <si>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</si>
  <si>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</si>
  <si>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</si>
  <si>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</si>
  <si>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</si>
  <si>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</si>
  <si>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</si>
  <si>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</si>
  <si>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</si>
  <si>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</si>
  <si>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</si>
  <si>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</si>
  <si>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</si>
  <si>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</si>
  <si>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</si>
  <si>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</si>
  <si>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</si>
  <si>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</si>
  <si>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</si>
  <si>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</si>
  <si>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</si>
  <si>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</si>
  <si>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</si>
  <si>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</si>
  <si>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</si>
  <si>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</si>
  <si>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</si>
  <si>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</si>
  <si>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</si>
  <si>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</si>
  <si>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</si>
  <si>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</si>
  <si>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</si>
  <si>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</si>
  <si>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</si>
  <si>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</si>
  <si>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</si>
  <si>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</si>
  <si>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</si>
  <si>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</si>
  <si>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</si>
  <si>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</si>
  <si>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</si>
  <si>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</si>
  <si>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</si>
  <si>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</si>
  <si>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</si>
  <si>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</si>
  <si>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</si>
  <si>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</si>
  <si>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</si>
  <si>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</si>
  <si>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</si>
  <si>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</si>
  <si>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</si>
  <si>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</si>
  <si>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</si>
  <si>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</si>
  <si>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</si>
  <si>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</si>
  <si>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</si>
  <si>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</si>
  <si>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</si>
  <si>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</si>
  <si>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</si>
  <si>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</si>
  <si>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</si>
  <si>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</si>
  <si>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</si>
  <si>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</si>
  <si>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</si>
  <si>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</si>
  <si>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</si>
  <si>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</si>
  <si>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</si>
  <si>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</si>
  <si>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</si>
  <si>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</si>
  <si>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</si>
  <si>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</si>
  <si>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</si>
  <si>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</si>
  <si>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</si>
  <si>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</si>
  <si>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</si>
  <si>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</si>
  <si>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</si>
  <si>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</si>
  <si>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</si>
  <si>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</si>
  <si>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</si>
  <si>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</si>
  <si>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</si>
  <si>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</si>
  <si>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</si>
  <si>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</si>
  <si>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</si>
  <si>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</si>
  <si>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</si>
  <si>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</si>
  <si>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</si>
  <si>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</si>
  <si>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</si>
  <si>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</si>
  <si>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</si>
  <si>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</si>
  <si>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</si>
  <si>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</si>
  <si>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</si>
  <si>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</si>
  <si>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</si>
  <si>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</si>
  <si>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</si>
  <si>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</si>
  <si>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</si>
  <si>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</si>
  <si>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</si>
  <si>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</si>
  <si>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</si>
  <si>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</si>
  <si>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</si>
  <si>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</si>
  <si>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</si>
  <si>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</si>
  <si>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</si>
  <si>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</si>
  <si>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</si>
  <si>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</si>
  <si>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</si>
  <si>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</si>
  <si>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</si>
  <si>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</si>
  <si>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</si>
  <si>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</si>
  <si>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</si>
  <si>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</si>
  <si>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</si>
  <si>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</si>
  <si>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</si>
  <si>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</si>
  <si>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</si>
  <si>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</si>
  <si>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</si>
  <si>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</si>
  <si>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</si>
  <si>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</si>
  <si>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</si>
  <si>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</si>
  <si>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</si>
  <si>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</si>
  <si>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</si>
  <si>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</si>
  <si>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</si>
  <si>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</si>
  <si>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</si>
  <si>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</si>
  <si>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</si>
  <si>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</si>
  <si>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</si>
  <si>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</si>
  <si>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</si>
  <si>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</si>
  <si>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</si>
  <si>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</si>
  <si>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</si>
  <si>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</si>
  <si>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</si>
  <si>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</si>
  <si>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</si>
  <si>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</si>
  <si>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</si>
  <si>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</si>
  <si>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</si>
  <si>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</si>
  <si>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</si>
  <si>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</si>
  <si>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</si>
  <si>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</si>
  <si>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</si>
  <si>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</si>
  <si>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</si>
  <si>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</si>
  <si>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</si>
  <si>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</si>
  <si>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</si>
  <si>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</si>
  <si>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</si>
  <si>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</si>
  <si>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</si>
  <si>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</si>
  <si>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</si>
  <si>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</si>
  <si>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</si>
  <si>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</si>
  <si>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</si>
  <si>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</si>
  <si>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</si>
  <si>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</si>
  <si>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</si>
  <si>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</si>
  <si>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</si>
  <si>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</si>
  <si>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</si>
  <si>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</si>
  <si>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</si>
  <si>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</si>
  <si>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</si>
  <si>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</si>
  <si>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</si>
  <si>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</si>
  <si>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</si>
  <si>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</si>
  <si>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</si>
  <si>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</si>
  <si>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</si>
  <si>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</si>
  <si>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</si>
  <si>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</si>
  <si>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</si>
  <si>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</si>
  <si>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</si>
  <si>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</si>
  <si>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</si>
  <si>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</si>
  <si>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</si>
  <si>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</si>
  <si>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</si>
  <si>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</si>
  <si>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</si>
  <si>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</si>
  <si>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</si>
  <si>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</si>
  <si>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</si>
  <si>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</si>
  <si>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</si>
  <si>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</si>
  <si>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</si>
  <si>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</si>
  <si>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</si>
  <si>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</si>
  <si>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</si>
  <si>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</si>
  <si>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</si>
  <si>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</si>
  <si>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</si>
  <si>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</si>
  <si>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</si>
  <si>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</si>
  <si>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</si>
  <si>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</si>
  <si>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</si>
  <si>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</si>
  <si>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</si>
  <si>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</si>
  <si>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</si>
  <si>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</si>
  <si>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</si>
  <si>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</si>
  <si>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</si>
  <si>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</si>
  <si>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</si>
  <si>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</si>
  <si>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</si>
  <si>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</si>
  <si>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</si>
  <si>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</si>
  <si>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</si>
  <si>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</si>
  <si>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</si>
  <si>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</si>
  <si>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</si>
  <si>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</si>
  <si>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</si>
  <si>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</si>
  <si>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</si>
  <si>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</si>
  <si>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</si>
  <si>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</si>
  <si>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</si>
  <si>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</si>
  <si>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</si>
  <si>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</si>
  <si>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</si>
  <si>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</si>
  <si>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</si>
  <si>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</si>
  <si>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</si>
  <si>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</si>
  <si>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</si>
  <si>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</si>
  <si>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</si>
  <si>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</si>
  <si>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</si>
  <si>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</si>
  <si>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</si>
  <si>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</si>
  <si>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</si>
  <si>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</si>
  <si>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</si>
  <si>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</si>
  <si>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</si>
  <si>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</si>
  <si>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</si>
  <si>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</si>
  <si>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</si>
  <si>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</si>
  <si>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</si>
  <si>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</si>
  <si>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</si>
  <si>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</si>
  <si>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</si>
  <si>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</si>
  <si>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</si>
  <si>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</si>
  <si>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</si>
  <si>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</si>
  <si>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</si>
  <si>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</si>
  <si>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</si>
  <si>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</si>
  <si>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</si>
  <si>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</si>
  <si>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</si>
  <si>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</si>
  <si>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</si>
  <si>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</si>
  <si>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</si>
  <si>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</si>
  <si>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</si>
  <si>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</si>
  <si>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</si>
  <si>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</si>
  <si>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</si>
  <si>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</si>
  <si>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</si>
  <si>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</si>
  <si>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</si>
  <si>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</si>
  <si>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</si>
  <si>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</si>
  <si>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</si>
  <si>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</si>
  <si>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</si>
  <si>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</si>
  <si>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</si>
  <si>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</si>
  <si>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</si>
  <si>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</si>
  <si>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</si>
  <si>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</si>
  <si>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</si>
  <si>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</si>
  <si>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</si>
  <si>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</si>
  <si>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</si>
  <si>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</si>
  <si>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</si>
  <si>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</si>
  <si>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</si>
  <si>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</si>
  <si>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</si>
  <si>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</si>
  <si>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</si>
  <si>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</si>
  <si>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</si>
  <si>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</si>
  <si>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</si>
  <si>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</si>
  <si>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</si>
  <si>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</si>
  <si>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</si>
  <si>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</si>
  <si>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</si>
  <si>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</si>
  <si>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</si>
  <si>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</si>
  <si>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</si>
  <si>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</si>
  <si>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</si>
  <si>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</si>
  <si>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</si>
  <si>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</si>
  <si>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</si>
  <si>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</si>
  <si>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</si>
  <si>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</si>
  <si>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</si>
  <si>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</si>
  <si>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</si>
  <si>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</si>
  <si>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</si>
  <si>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</si>
  <si>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</si>
  <si>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</si>
  <si>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</si>
  <si>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</si>
  <si>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</si>
  <si>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</si>
  <si>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</si>
  <si>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</si>
  <si>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</si>
  <si>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</si>
  <si>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</si>
  <si>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</si>
  <si>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</si>
  <si>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</si>
  <si>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</si>
  <si>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</si>
  <si>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</si>
  <si>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</si>
  <si>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</si>
  <si>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</si>
  <si>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</si>
  <si>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</si>
  <si>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</si>
  <si>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</si>
  <si>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</si>
  <si>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</si>
  <si>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</si>
  <si>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</si>
  <si>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</si>
  <si>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</si>
  <si>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</si>
  <si>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</si>
  <si>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</si>
  <si>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</si>
  <si>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</si>
  <si>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</si>
  <si>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</si>
  <si>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</si>
  <si>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</si>
  <si>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</si>
  <si>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</si>
  <si>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</si>
  <si>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</si>
  <si>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</si>
  <si>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</si>
  <si>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</si>
  <si>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</si>
  <si>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</si>
  <si>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</si>
  <si>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</si>
  <si>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</si>
  <si>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</si>
  <si>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</si>
  <si>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</si>
  <si>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</si>
  <si>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</si>
  <si>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</si>
  <si>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</si>
  <si>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</si>
  <si>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</si>
  <si>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</si>
  <si>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</si>
  <si>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</si>
  <si>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</si>
  <si>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</si>
  <si>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</si>
  <si>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</si>
  <si>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</si>
  <si>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</si>
  <si>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</si>
  <si>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</si>
  <si>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</si>
  <si>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</si>
  <si>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</si>
  <si>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</si>
  <si>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</si>
  <si>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</si>
  <si>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</si>
  <si>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</si>
  <si>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</si>
  <si>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</si>
  <si>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</si>
  <si>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</si>
  <si>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</si>
  <si>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</si>
  <si>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</si>
  <si>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</si>
  <si>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</si>
  <si>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</si>
  <si>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</si>
  <si>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</si>
  <si>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</si>
  <si>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</si>
  <si>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</si>
  <si>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</si>
  <si>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</si>
  <si>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</si>
  <si>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</si>
  <si>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</si>
  <si>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</si>
  <si>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</si>
  <si>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</si>
  <si>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</si>
  <si>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</si>
  <si>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</si>
  <si>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</si>
  <si>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</si>
  <si>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</si>
  <si>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</si>
  <si>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</si>
  <si>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</si>
  <si>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</si>
  <si>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</si>
  <si>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</si>
  <si>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</si>
  <si>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</si>
  <si>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</si>
  <si>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</si>
  <si>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</si>
  <si>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</si>
  <si>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</si>
  <si>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</si>
  <si>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</si>
  <si>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</si>
  <si>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</si>
  <si>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</si>
  <si>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</si>
  <si>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</si>
  <si>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</si>
  <si>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</si>
  <si>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</si>
  <si>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</si>
  <si>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</si>
  <si>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</si>
  <si>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</si>
  <si>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</si>
  <si>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</si>
  <si>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</si>
  <si>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</si>
  <si>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</si>
  <si>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</si>
  <si>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</si>
  <si>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</si>
  <si>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</si>
  <si>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</si>
  <si>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</si>
  <si>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</si>
  <si>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</si>
  <si>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</si>
  <si>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</si>
  <si>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</si>
  <si>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</si>
  <si>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</si>
  <si>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</si>
  <si>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</si>
  <si>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</si>
  <si>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</si>
  <si>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</si>
  <si>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</si>
  <si>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</si>
  <si>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</si>
  <si>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</si>
  <si>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</si>
  <si>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</si>
  <si>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</si>
  <si>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</si>
  <si>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</si>
  <si>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</si>
  <si>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</si>
  <si>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</si>
  <si>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</si>
  <si>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</si>
  <si>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</si>
  <si>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</si>
  <si>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</si>
  <si>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</si>
  <si>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</si>
  <si>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</si>
  <si>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</si>
  <si>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</si>
  <si>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</si>
  <si>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</si>
  <si>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</si>
  <si>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</si>
  <si>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</si>
  <si>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</si>
  <si>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</si>
  <si>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</si>
  <si>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</si>
  <si>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</si>
  <si>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</si>
  <si>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</si>
  <si>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</si>
  <si>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</si>
  <si>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</si>
  <si>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</si>
  <si>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</si>
  <si>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</si>
  <si>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</si>
  <si>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</si>
  <si>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</si>
  <si>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</si>
  <si>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</si>
  <si>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</si>
  <si>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</si>
  <si>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</si>
  <si>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</si>
  <si>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</si>
  <si>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</si>
  <si>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</si>
  <si>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</si>
  <si>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</si>
  <si>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</si>
  <si>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</si>
  <si>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</si>
  <si>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</si>
  <si>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</si>
  <si>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</si>
  <si>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</si>
  <si>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</si>
  <si>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</si>
  <si>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</si>
  <si>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</si>
  <si>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</si>
  <si>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</si>
  <si>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</si>
  <si>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</si>
  <si>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</si>
  <si>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</si>
  <si>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</si>
  <si>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</si>
  <si>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</si>
  <si>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</si>
  <si>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</si>
  <si>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</si>
  <si>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</si>
  <si>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</si>
  <si>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</si>
  <si>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</si>
  <si>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</si>
  <si>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</si>
  <si>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</si>
  <si>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</si>
  <si>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</si>
  <si>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</si>
  <si>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</si>
  <si>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</si>
  <si>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</si>
  <si>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</si>
  <si>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</si>
  <si>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</si>
  <si>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</si>
  <si>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</si>
  <si>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</si>
  <si>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</si>
  <si>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</si>
  <si>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</si>
  <si>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</si>
  <si>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</si>
  <si>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</si>
  <si>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</si>
  <si>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</si>
  <si>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</si>
  <si>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</si>
  <si>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</si>
  <si>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</si>
  <si>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</si>
  <si>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</si>
  <si>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</si>
  <si>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</si>
  <si>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</si>
  <si>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</si>
  <si>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</si>
  <si>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</si>
  <si>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</si>
  <si>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</si>
  <si>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</si>
  <si>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</si>
  <si>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</si>
  <si>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</si>
  <si>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</si>
  <si>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</si>
  <si>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</si>
  <si>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</si>
  <si>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</si>
  <si>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</si>
  <si>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</si>
  <si>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</si>
  <si>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</si>
  <si>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</si>
  <si>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</si>
  <si>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</si>
  <si>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</si>
  <si>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</si>
  <si>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</si>
  <si>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</si>
  <si>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</si>
  <si>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</si>
  <si>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</si>
  <si>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</si>
  <si>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</si>
  <si>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</si>
  <si>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</si>
  <si>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</si>
  <si>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</si>
  <si>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</si>
  <si>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</si>
  <si>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</si>
  <si>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</si>
  <si>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</si>
  <si>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</si>
  <si>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</si>
  <si>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</si>
  <si>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</si>
  <si>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</si>
  <si>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</si>
  <si>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</si>
  <si>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</si>
  <si>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</si>
  <si>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</si>
  <si>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</si>
  <si>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</si>
  <si>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</si>
  <si>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</si>
  <si>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</si>
  <si>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</si>
  <si>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</si>
  <si>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</si>
  <si>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</si>
  <si>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</si>
  <si>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</si>
  <si>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</si>
  <si>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</si>
  <si>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</si>
  <si>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</si>
  <si>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</si>
  <si>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</si>
  <si>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</si>
  <si>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</si>
  <si>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</si>
  <si>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</si>
  <si>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</si>
  <si>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</si>
  <si>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</si>
  <si>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</si>
  <si>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</si>
  <si>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</si>
  <si>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</si>
  <si>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</si>
  <si>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</si>
  <si>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</si>
  <si>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</si>
  <si>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</si>
  <si>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</si>
  <si>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</si>
  <si>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</si>
  <si>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</si>
  <si>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</si>
  <si>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</si>
  <si>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</si>
  <si>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</si>
  <si>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</si>
  <si>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</si>
  <si>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</si>
  <si>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</si>
  <si>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</si>
  <si>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</si>
  <si>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</si>
  <si>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</si>
  <si>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</si>
  <si>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</si>
  <si>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</si>
  <si>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</si>
  <si>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</si>
  <si>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</si>
  <si>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</si>
  <si>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</si>
  <si>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</si>
  <si>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</si>
  <si>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</si>
  <si>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</si>
  <si>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</si>
  <si>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</si>
  <si>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</si>
  <si>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</si>
  <si>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</si>
  <si>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</si>
  <si>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</si>
  <si>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</si>
  <si>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</si>
  <si>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</si>
  <si>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</si>
  <si>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</si>
  <si>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</si>
  <si>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</si>
  <si>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</si>
  <si>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</si>
  <si>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</si>
  <si>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</si>
  <si>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</si>
  <si>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</si>
  <si>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</si>
  <si>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</si>
  <si>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</si>
  <si>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</si>
  <si>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</si>
  <si>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</si>
  <si>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</si>
  <si>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</si>
  <si>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</si>
  <si>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</si>
  <si>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</si>
  <si>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</si>
  <si>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</si>
  <si>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</si>
  <si>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</si>
  <si>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</si>
  <si>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</si>
  <si>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</si>
  <si>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</si>
  <si>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</si>
  <si>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</si>
  <si>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</si>
  <si>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</si>
  <si>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</si>
  <si>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</si>
  <si>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</si>
  <si>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</si>
  <si>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</si>
  <si>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</si>
  <si>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</si>
  <si>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</si>
  <si>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</si>
  <si>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</si>
  <si>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</si>
  <si>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</si>
  <si>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</si>
  <si>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</si>
  <si>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</si>
  <si>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</si>
  <si>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</si>
  <si>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</si>
  <si>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</si>
  <si>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</si>
  <si>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</si>
  <si>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</si>
  <si>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</si>
  <si>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</si>
  <si>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</si>
  <si>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</si>
  <si>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</si>
  <si>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</si>
  <si>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</si>
  <si>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</si>
  <si>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</si>
  <si>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</si>
  <si>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</si>
  <si>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</si>
  <si>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</si>
  <si>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</si>
  <si>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</si>
  <si>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</si>
  <si>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</si>
  <si>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</si>
  <si>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</si>
  <si>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</si>
  <si>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</si>
  <si>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</si>
  <si>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</si>
  <si>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</si>
  <si>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</si>
  <si>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</si>
  <si>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</si>
  <si>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</si>
  <si>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</si>
  <si>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</si>
  <si>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</si>
  <si>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</si>
  <si>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</si>
  <si>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</si>
  <si>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</si>
  <si>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</si>
  <si>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</si>
  <si>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</si>
  <si>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</si>
  <si>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</si>
  <si>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</si>
  <si>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</si>
  <si>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</si>
  <si>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</si>
  <si>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</si>
  <si>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</si>
  <si>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</si>
  <si>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</si>
  <si>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</si>
  <si>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</si>
  <si>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</si>
  <si>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</si>
  <si>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</si>
  <si>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</si>
  <si>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</si>
  <si>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</si>
  <si>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</si>
  <si>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</si>
  <si>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</si>
  <si>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</si>
  <si>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</si>
  <si>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</si>
  <si>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</si>
  <si>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</si>
  <si>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</si>
  <si>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</si>
  <si>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</si>
  <si>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</si>
  <si>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</si>
  <si>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</si>
  <si>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</si>
  <si>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</si>
  <si>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</si>
  <si>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</si>
  <si>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</si>
  <si>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</si>
  <si>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</si>
  <si>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</si>
  <si>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</si>
  <si>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</si>
  <si>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</si>
  <si>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</si>
  <si>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</si>
  <si>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</si>
  <si>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</si>
  <si>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</si>
  <si>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</si>
  <si>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</si>
  <si>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</si>
  <si>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</si>
  <si>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</si>
  <si>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</si>
  <si>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</si>
  <si>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</si>
  <si>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</si>
  <si>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</si>
  <si>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</si>
  <si>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</si>
  <si>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</si>
  <si>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</si>
  <si>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</si>
  <si>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</si>
  <si>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</si>
  <si>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</si>
  <si>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</si>
  <si>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</si>
  <si>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</si>
  <si>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</si>
  <si>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</si>
  <si>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</si>
  <si>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</si>
  <si>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</si>
  <si>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</si>
  <si>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</si>
  <si>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</si>
  <si>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</si>
  <si>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</si>
  <si>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</si>
  <si>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</si>
  <si>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</si>
  <si>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</si>
  <si>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</si>
  <si>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</si>
  <si>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</si>
  <si>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</si>
  <si>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</si>
  <si>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</si>
  <si>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</si>
  <si>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</si>
  <si>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</si>
  <si>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</si>
  <si>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</si>
  <si>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</si>
  <si>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</si>
  <si>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</si>
  <si>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</si>
  <si>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</si>
  <si>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</si>
  <si>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</si>
  <si>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</si>
  <si>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</si>
  <si>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</si>
  <si>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</si>
  <si>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</si>
  <si>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</si>
  <si>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</si>
  <si>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</si>
  <si>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</si>
  <si>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</si>
  <si>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</si>
  <si>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</si>
  <si>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</si>
  <si>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</si>
  <si>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</si>
  <si>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</si>
  <si>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</si>
  <si>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</si>
  <si>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</si>
  <si>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</si>
  <si>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</si>
  <si>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</si>
  <si>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</si>
  <si>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</si>
  <si>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</si>
  <si>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</si>
  <si>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</si>
  <si>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</si>
  <si>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</si>
  <si>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</si>
  <si>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</si>
  <si>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</si>
  <si>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</si>
  <si>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</si>
  <si>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</si>
  <si>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</si>
  <si>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</si>
  <si>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</si>
  <si>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</si>
  <si>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</si>
  <si>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</si>
  <si>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</si>
  <si>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</si>
  <si>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</si>
  <si>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</si>
  <si>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</si>
  <si>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</si>
  <si>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</si>
  <si>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</si>
  <si>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</si>
  <si>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</si>
  <si>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</si>
  <si>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</si>
  <si>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</si>
  <si>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</si>
  <si>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</si>
  <si>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</si>
  <si>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</si>
  <si>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</si>
  <si>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</si>
  <si>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</si>
  <si>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</si>
  <si>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</si>
  <si>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</si>
  <si>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</si>
  <si>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</si>
  <si>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</si>
  <si>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</si>
  <si>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</si>
  <si>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</si>
  <si>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</si>
  <si>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</si>
  <si>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</si>
  <si>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</si>
  <si>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</si>
  <si>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</si>
  <si>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</si>
  <si>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</si>
  <si>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</si>
  <si>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</si>
  <si>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</si>
  <si>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</si>
  <si>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</si>
  <si>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</si>
  <si>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</si>
  <si>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</si>
  <si>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</si>
  <si>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</si>
  <si>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</si>
  <si>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</si>
  <si>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</si>
  <si>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</si>
  <si>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</si>
  <si>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</si>
  <si>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</si>
  <si>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</si>
  <si>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</si>
  <si>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</si>
  <si>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</si>
  <si>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</si>
  <si>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</si>
  <si>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</si>
  <si>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</si>
  <si>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</si>
  <si>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</si>
  <si>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</si>
  <si>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</si>
  <si>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</si>
  <si>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</si>
  <si>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</si>
  <si>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</si>
  <si>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</si>
  <si>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</si>
  <si>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</si>
  <si>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</si>
  <si>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</si>
  <si>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</si>
  <si>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</si>
  <si>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</si>
  <si>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</si>
  <si>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</si>
  <si>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</si>
  <si>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</si>
  <si>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</si>
  <si>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</si>
  <si>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</si>
  <si>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</si>
  <si>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</si>
  <si>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</si>
  <si>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</si>
  <si>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</si>
  <si>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</si>
  <si>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</si>
  <si>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</si>
  <si>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</si>
  <si>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</si>
  <si>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</si>
  <si>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</si>
  <si>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</si>
  <si>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</si>
  <si>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</si>
  <si>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</si>
  <si>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</si>
  <si>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</si>
  <si>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</si>
  <si>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</si>
  <si>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</si>
  <si>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</si>
  <si>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</si>
  <si>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</si>
  <si>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</si>
  <si>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</si>
  <si>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</si>
  <si>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</si>
  <si>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</si>
  <si>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</si>
  <si>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</si>
  <si>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</si>
  <si>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</si>
  <si>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</si>
  <si>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</si>
  <si>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</si>
  <si>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</si>
  <si>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</si>
  <si>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</si>
  <si>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</si>
  <si>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</si>
  <si>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</si>
  <si>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</si>
  <si>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</si>
  <si>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</si>
  <si>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</si>
  <si>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</si>
  <si>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</si>
  <si>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</si>
  <si>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</si>
  <si>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</si>
  <si>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</si>
  <si>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</si>
  <si>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</si>
  <si>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</si>
  <si>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</si>
  <si>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</si>
  <si>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</si>
  <si>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</si>
  <si>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</si>
  <si>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</si>
  <si>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</si>
  <si>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</si>
  <si>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</si>
  <si>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</si>
  <si>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</si>
  <si>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</si>
  <si>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</si>
  <si>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</si>
  <si>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</si>
  <si>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</si>
  <si>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</si>
  <si>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</si>
  <si>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</si>
  <si>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</si>
  <si>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</si>
  <si>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</si>
  <si>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</si>
  <si>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</si>
  <si>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</si>
  <si>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</si>
  <si>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</si>
  <si>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</si>
  <si>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</si>
  <si>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</si>
  <si>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</si>
  <si>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</si>
  <si>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</si>
  <si>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</si>
  <si>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</si>
  <si>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</si>
  <si>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</si>
  <si>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</si>
  <si>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</si>
  <si>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</si>
  <si>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</si>
  <si>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</si>
  <si>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</si>
  <si>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</si>
  <si>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</si>
  <si>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</si>
  <si>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</si>
  <si>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</si>
  <si>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</si>
  <si>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</si>
  <si>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</si>
  <si>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</si>
  <si>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</si>
  <si>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</si>
  <si>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</si>
  <si>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</si>
  <si>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</si>
  <si>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</si>
  <si>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</si>
  <si>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</si>
  <si>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</si>
  <si>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</si>
  <si>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</si>
  <si>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</si>
  <si>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</si>
  <si>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</si>
  <si>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</si>
  <si>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</si>
  <si>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</si>
  <si>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</si>
  <si>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</si>
  <si>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</si>
  <si>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</si>
  <si>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</si>
  <si>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</si>
  <si>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</si>
  <si>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</si>
  <si>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</si>
  <si>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</si>
  <si>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</si>
  <si>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</si>
  <si>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</si>
  <si>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</si>
  <si>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</si>
  <si>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</si>
  <si>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</si>
  <si>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</si>
  <si>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</si>
  <si>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</si>
  <si>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</si>
  <si>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</si>
  <si>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</si>
  <si>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</si>
  <si>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</si>
  <si>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</si>
  <si>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</si>
  <si>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</si>
  <si>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</si>
  <si>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</si>
  <si>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</si>
  <si>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</si>
  <si>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</si>
  <si>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</si>
  <si>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</si>
  <si>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</si>
  <si>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</si>
  <si>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</si>
  <si>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</si>
  <si>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</si>
  <si>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</si>
  <si>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</si>
  <si>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</si>
  <si>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</si>
  <si>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</si>
  <si>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</si>
  <si>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</si>
  <si>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</si>
  <si>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</si>
  <si>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</si>
  <si>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</si>
  <si>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</si>
  <si>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</si>
  <si>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</si>
  <si>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</si>
  <si>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</si>
  <si>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</si>
  <si>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</si>
  <si>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</si>
  <si>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</si>
  <si>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</si>
  <si>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</si>
  <si>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</si>
  <si>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</si>
  <si>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</si>
  <si>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</si>
  <si>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</si>
  <si>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</si>
  <si>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</si>
  <si>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</si>
  <si>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</si>
  <si>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</si>
  <si>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</si>
  <si>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</si>
  <si>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</si>
  <si>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</si>
  <si>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</si>
  <si>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</si>
  <si>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</si>
  <si>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</si>
  <si>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</si>
  <si>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</si>
  <si>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</si>
  <si>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</si>
  <si>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</si>
  <si>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</si>
  <si>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</si>
  <si>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</si>
  <si>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</si>
  <si>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</si>
  <si>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</si>
  <si>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</si>
  <si>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</si>
  <si>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</si>
  <si>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</si>
  <si>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</si>
  <si>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</si>
  <si>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</si>
  <si>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</si>
  <si>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</si>
  <si>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</si>
  <si>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</si>
  <si>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</si>
  <si>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</si>
  <si>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</si>
  <si>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</si>
  <si>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</si>
  <si>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</si>
  <si>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</si>
  <si>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</si>
  <si>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</si>
  <si>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</si>
  <si>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</si>
  <si>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</si>
  <si>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</si>
  <si>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</si>
  <si>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</si>
  <si>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</si>
  <si>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</si>
  <si>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</si>
  <si>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</si>
  <si>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</si>
  <si>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</si>
  <si>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</si>
  <si>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</si>
  <si>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</si>
  <si>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</si>
  <si>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</si>
  <si>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</si>
  <si>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</si>
  <si>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</si>
  <si>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</si>
  <si>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</si>
  <si>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</si>
  <si>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</si>
  <si>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</si>
  <si>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</si>
  <si>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</si>
  <si>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</si>
  <si>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</si>
  <si>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</si>
  <si>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</si>
  <si>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</si>
  <si>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</si>
  <si>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</si>
  <si>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</si>
  <si>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</si>
  <si>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</si>
  <si>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</si>
  <si>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</si>
  <si>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</si>
  <si>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</si>
  <si>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</si>
  <si>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</si>
  <si>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</si>
  <si>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</si>
  <si>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</si>
  <si>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</si>
  <si>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</si>
  <si>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</si>
  <si>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</si>
  <si>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</si>
  <si>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</si>
  <si>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</si>
  <si>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</si>
  <si>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</si>
  <si>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</si>
  <si>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</si>
  <si>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</si>
  <si>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</si>
  <si>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</si>
  <si>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</si>
  <si>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</si>
  <si>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</si>
  <si>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</si>
  <si>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</si>
  <si>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</si>
  <si>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</si>
  <si>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</si>
  <si>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</si>
  <si>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</si>
  <si>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</si>
  <si>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</si>
  <si>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</si>
  <si>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</si>
  <si>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</si>
  <si>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</si>
  <si>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</si>
  <si>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</si>
  <si>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</si>
  <si>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</si>
  <si>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</si>
  <si>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</si>
  <si>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</si>
  <si>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</si>
  <si>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</si>
  <si>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</si>
  <si>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</si>
  <si>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</si>
  <si>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</si>
  <si>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</si>
  <si>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</si>
  <si>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</si>
  <si>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</si>
  <si>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</si>
  <si>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</si>
  <si>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</si>
  <si>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</si>
  <si>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</si>
  <si>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</si>
  <si>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</si>
  <si>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</si>
  <si>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</si>
  <si>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</si>
  <si>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</si>
  <si>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</si>
  <si>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</si>
  <si>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</si>
  <si>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</si>
  <si>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</si>
  <si>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</si>
  <si>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</si>
  <si>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</si>
  <si>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</si>
  <si>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</si>
  <si>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</si>
  <si>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</si>
  <si>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</si>
  <si>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</si>
  <si>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</si>
  <si>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</si>
  <si>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</si>
  <si>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</si>
  <si>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</si>
  <si>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</si>
  <si>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</si>
  <si>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</si>
  <si>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</si>
  <si>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</si>
  <si>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</si>
  <si>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</si>
  <si>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</si>
  <si>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</si>
  <si>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</si>
  <si>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</si>
  <si>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</si>
  <si>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</si>
  <si>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</si>
  <si>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</si>
  <si>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</si>
  <si>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</si>
  <si>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</si>
  <si>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</si>
  <si>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</si>
  <si>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</si>
  <si>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</si>
  <si>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</si>
  <si>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</si>
  <si>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</si>
  <si>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</si>
  <si>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</si>
  <si>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</si>
  <si>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</si>
  <si>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</si>
  <si>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</si>
  <si>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</si>
  <si>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</si>
  <si>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</si>
  <si>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</si>
  <si>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</si>
  <si>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</si>
  <si>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</si>
  <si>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</si>
  <si>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</si>
  <si>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</si>
  <si>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</si>
  <si>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</si>
  <si>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</si>
  <si>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</si>
  <si>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</si>
  <si>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</si>
  <si>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</si>
  <si>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</si>
  <si>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</si>
  <si>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</si>
  <si>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</si>
  <si>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</si>
  <si>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</si>
  <si>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</si>
  <si>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</si>
  <si>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</si>
  <si>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</si>
  <si>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</si>
  <si>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</si>
  <si>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</si>
  <si>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</si>
  <si>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</si>
  <si>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</si>
  <si>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</si>
  <si>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</si>
  <si>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</si>
  <si>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</si>
  <si>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</si>
  <si>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</si>
  <si>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</si>
  <si>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</si>
  <si>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</si>
  <si>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</si>
  <si>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</si>
  <si>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</si>
  <si>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</si>
  <si>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</si>
  <si>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</si>
  <si>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</si>
  <si>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</si>
  <si>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</si>
  <si>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</si>
  <si>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</si>
  <si>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</si>
  <si>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</si>
  <si>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</si>
  <si>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</si>
  <si>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</si>
  <si>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</si>
  <si>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</si>
  <si>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</si>
  <si>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</si>
  <si>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</si>
  <si>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</si>
  <si>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</si>
  <si>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</si>
  <si>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</si>
  <si>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</si>
  <si>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</si>
  <si>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</si>
  <si>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</si>
  <si>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</si>
  <si>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</si>
  <si>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</si>
  <si>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</si>
  <si>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</si>
  <si>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</si>
  <si>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</si>
  <si>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</si>
  <si>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</si>
  <si>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</si>
  <si>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</si>
  <si>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</si>
  <si>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</si>
  <si>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</si>
  <si>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</si>
  <si>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</si>
  <si>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</si>
  <si>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</si>
  <si>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</si>
  <si>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</si>
  <si>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</si>
  <si>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</si>
  <si>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</si>
  <si>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</si>
  <si>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</si>
  <si>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</si>
  <si>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</si>
  <si>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</si>
  <si>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</si>
  <si>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</si>
  <si>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</si>
  <si>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</si>
  <si>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</si>
  <si>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</si>
  <si>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</si>
  <si>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</si>
  <si>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</si>
  <si>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</si>
  <si>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</si>
  <si>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</si>
  <si>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</si>
  <si>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</si>
  <si>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</si>
  <si>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</si>
  <si>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</si>
  <si>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</si>
  <si>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</si>
  <si>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</si>
  <si>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</si>
  <si>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</si>
  <si>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</si>
  <si>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</si>
  <si>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</si>
  <si>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</si>
  <si>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</si>
  <si>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</si>
  <si>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</si>
  <si>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</si>
  <si>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</si>
  <si>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</si>
  <si>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</si>
  <si>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</si>
  <si>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</si>
  <si>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</si>
  <si>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</si>
  <si>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</si>
  <si>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</si>
  <si>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</si>
  <si>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</si>
  <si>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</si>
  <si>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</si>
  <si>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</si>
  <si>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</si>
  <si>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</si>
  <si>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</si>
  <si>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</si>
  <si>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</si>
  <si>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</si>
  <si>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</si>
  <si>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</si>
  <si>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</si>
  <si>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</si>
  <si>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</si>
  <si>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</si>
  <si>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</si>
  <si>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</si>
  <si>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</si>
  <si>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</si>
  <si>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</si>
  <si>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</si>
  <si>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</si>
  <si>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</si>
  <si>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</si>
  <si>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</si>
  <si>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</si>
  <si>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</si>
  <si>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</si>
  <si>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</si>
  <si>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</si>
  <si>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</si>
  <si>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</si>
  <si>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</si>
  <si>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</si>
  <si>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</si>
  <si>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</si>
  <si>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</si>
  <si>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</si>
  <si>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</si>
  <si>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</si>
  <si>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</si>
  <si>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</si>
  <si>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</si>
  <si>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</si>
  <si>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</si>
  <si>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</si>
  <si>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</si>
  <si>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</si>
  <si>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</si>
  <si>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</si>
  <si>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</si>
  <si>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</si>
  <si>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</si>
  <si>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</si>
  <si>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</si>
  <si>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</si>
  <si>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</si>
  <si>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</si>
  <si>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</si>
  <si>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</si>
  <si>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</si>
  <si>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</si>
  <si>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</si>
  <si>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</si>
  <si>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</si>
  <si>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</si>
  <si>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</si>
  <si>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</si>
  <si>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</si>
  <si>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</si>
  <si>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</si>
  <si>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</si>
  <si>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</si>
  <si>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</si>
  <si>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</si>
  <si>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</si>
  <si>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</si>
  <si>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</si>
  <si>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</si>
  <si>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</si>
  <si>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</si>
  <si>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</si>
  <si>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</si>
  <si>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</si>
  <si>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</si>
  <si>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</si>
  <si>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</si>
  <si>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</si>
  <si>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</si>
  <si>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</si>
  <si>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</si>
  <si>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</si>
  <si>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</si>
  <si>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</si>
  <si>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</si>
  <si>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</si>
  <si>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</si>
  <si>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</si>
  <si>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</si>
  <si>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</si>
  <si>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</si>
  <si>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</si>
  <si>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</si>
  <si>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</si>
  <si>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</si>
  <si>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</si>
  <si>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</si>
  <si>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</si>
  <si>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</si>
  <si>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</si>
  <si>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</si>
  <si>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</si>
  <si>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</si>
  <si>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</si>
  <si>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</si>
  <si>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</si>
  <si>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</si>
  <si>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</si>
  <si>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</si>
  <si>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</si>
  <si>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</si>
  <si>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</si>
  <si>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</si>
  <si>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</si>
  <si>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</si>
  <si>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</si>
  <si>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</si>
  <si>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</si>
  <si>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</si>
  <si>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</si>
  <si>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</si>
  <si>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</si>
  <si>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</si>
  <si>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</si>
  <si>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</si>
  <si>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</si>
  <si>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</si>
  <si>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</si>
  <si>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</si>
  <si>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</si>
  <si>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</si>
  <si>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</si>
  <si>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</si>
  <si>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</si>
  <si>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</si>
  <si>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</si>
  <si>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</si>
  <si>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</si>
  <si>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</si>
  <si>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</si>
  <si>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</si>
  <si>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</si>
  <si>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</si>
  <si>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</si>
  <si>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</si>
  <si>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</si>
  <si>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</si>
  <si>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</si>
  <si>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</si>
  <si>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</si>
  <si>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</si>
  <si>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</si>
  <si>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</si>
  <si>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</si>
  <si>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</si>
  <si>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</si>
  <si>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</si>
  <si>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</si>
  <si>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</si>
  <si>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</si>
  <si>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</si>
  <si>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</si>
  <si>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</si>
  <si>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</si>
  <si>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</si>
  <si>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</si>
  <si>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</si>
  <si>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</si>
  <si>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</si>
  <si>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</si>
  <si>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</si>
  <si>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</si>
  <si>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</si>
  <si>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</si>
  <si>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</si>
  <si>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</si>
  <si>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</si>
  <si>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</si>
  <si>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</si>
  <si>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</si>
  <si>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</si>
  <si>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</si>
  <si>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</si>
  <si>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</si>
  <si>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</si>
  <si>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</si>
  <si>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</si>
  <si>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</si>
  <si>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</si>
  <si>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</si>
  <si>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</si>
  <si>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</si>
  <si>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</si>
  <si>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</si>
  <si>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</si>
  <si>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</si>
  <si>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</si>
  <si>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</si>
  <si>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</si>
  <si>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</si>
  <si>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</si>
  <si>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</si>
  <si>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</si>
  <si>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</si>
  <si>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</si>
  <si>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</si>
  <si>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</si>
  <si>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</si>
  <si>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</si>
  <si>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</si>
  <si>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</si>
  <si>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</si>
  <si>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</si>
  <si>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</si>
  <si>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</si>
  <si>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</si>
  <si>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</si>
  <si>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</si>
  <si>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</si>
  <si>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</si>
  <si>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</si>
  <si>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</si>
  <si>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</si>
  <si>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</si>
  <si>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</si>
  <si>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</si>
  <si>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</si>
  <si>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</si>
  <si>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</si>
  <si>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</si>
  <si>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</si>
  <si>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</si>
  <si>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</si>
  <si>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</si>
  <si>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</si>
  <si>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</si>
  <si>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</si>
  <si>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</si>
  <si>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</si>
  <si>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</si>
  <si>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</si>
  <si>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</si>
  <si>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</si>
  <si>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</si>
  <si>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</si>
  <si>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</si>
  <si>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</si>
  <si>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</si>
  <si>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</si>
  <si>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</si>
  <si>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</si>
  <si>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</si>
  <si>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</si>
  <si>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</si>
  <si>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</si>
  <si>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</si>
  <si>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</si>
  <si>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</si>
  <si>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</si>
  <si>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</si>
  <si>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</si>
  <si>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</si>
  <si>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</si>
  <si>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</si>
  <si>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</si>
  <si>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</si>
  <si>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</si>
  <si>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</si>
  <si>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</si>
  <si>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</si>
  <si>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</si>
  <si>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</si>
  <si>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</si>
  <si>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</si>
  <si>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</si>
  <si>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</si>
  <si>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</si>
  <si>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</si>
  <si>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</si>
  <si>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</si>
  <si>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</si>
  <si>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</si>
  <si>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</si>
  <si>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</si>
  <si>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</si>
  <si>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</si>
  <si>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</si>
  <si>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</si>
  <si>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</si>
  <si>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</si>
  <si>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</si>
  <si>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</si>
  <si>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</si>
  <si>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</si>
  <si>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</si>
  <si>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</si>
  <si>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</si>
  <si>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</si>
  <si>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</si>
  <si>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</si>
  <si>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</si>
  <si>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</si>
  <si>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</si>
  <si>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</si>
  <si>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</si>
  <si>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</si>
  <si>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</si>
  <si>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</si>
  <si>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</si>
  <si>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</si>
  <si>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</si>
  <si>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</si>
  <si>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</si>
  <si>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</si>
  <si>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</si>
  <si>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</si>
  <si>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</si>
  <si>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</si>
  <si>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</si>
  <si>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</si>
  <si>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</si>
  <si>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</si>
  <si>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</si>
  <si>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</si>
  <si>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</si>
  <si>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</si>
  <si>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</si>
  <si>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</si>
  <si>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</si>
  <si>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</si>
  <si>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</si>
  <si>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</si>
  <si>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</si>
  <si>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</si>
  <si>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</si>
  <si>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</si>
  <si>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</si>
  <si>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</si>
  <si>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</si>
  <si>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</si>
  <si>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</si>
  <si>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</si>
  <si>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</si>
  <si>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</si>
  <si>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</si>
  <si>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</si>
  <si>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</si>
  <si>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</si>
  <si>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</si>
  <si>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</si>
  <si>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</si>
  <si>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</si>
  <si>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</si>
  <si>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</si>
  <si>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</si>
  <si>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</si>
  <si>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</si>
  <si>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</si>
  <si>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</si>
  <si>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</si>
  <si>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</si>
  <si>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</si>
  <si>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</si>
  <si>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</si>
  <si>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</si>
  <si>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</si>
  <si>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</si>
  <si>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</si>
  <si>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</si>
  <si>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</si>
  <si>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</si>
  <si>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</si>
  <si>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</si>
  <si>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</si>
  <si>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</si>
  <si>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</si>
  <si>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</si>
  <si>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</si>
  <si>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</si>
  <si>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</si>
  <si>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</si>
  <si>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</si>
  <si>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</si>
  <si>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</si>
  <si>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</si>
  <si>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</si>
  <si>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</si>
  <si>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</si>
  <si>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</si>
  <si>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</si>
  <si>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</si>
  <si>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</si>
  <si>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</si>
  <si>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</si>
  <si>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</si>
  <si>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</si>
  <si>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</si>
  <si>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</si>
  <si>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</si>
  <si>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</si>
  <si>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</si>
  <si>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</si>
  <si>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</si>
  <si>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</si>
  <si>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</si>
  <si>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</si>
  <si>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</si>
  <si>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</si>
  <si>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</si>
  <si>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</si>
  <si>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</si>
  <si>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</si>
  <si>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</si>
  <si>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</si>
  <si>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</si>
  <si>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</si>
  <si>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</si>
  <si>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</si>
  <si>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</si>
  <si>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</si>
  <si>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</si>
  <si>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</si>
  <si>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</si>
  <si>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</si>
  <si>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</si>
  <si>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</si>
  <si>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</si>
  <si>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</si>
  <si>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</si>
  <si>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</si>
  <si>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</si>
  <si>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</si>
  <si>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</si>
  <si>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</si>
  <si>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</si>
  <si>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</si>
  <si>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</si>
  <si>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</si>
  <si>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</si>
  <si>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</si>
  <si>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</si>
  <si>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</si>
  <si>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</si>
  <si>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</si>
  <si>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</si>
  <si>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</si>
  <si>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</si>
  <si>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</si>
  <si>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</si>
  <si>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</si>
  <si>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</si>
  <si>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</si>
  <si>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</si>
  <si>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</si>
  <si>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</si>
  <si>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</si>
  <si>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</si>
  <si>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</si>
  <si>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</si>
  <si>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</si>
  <si>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</si>
  <si>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</si>
  <si>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</si>
  <si>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</si>
  <si>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</si>
  <si>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</si>
  <si>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</si>
  <si>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</si>
  <si>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</si>
  <si>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</si>
  <si>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</si>
  <si>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</si>
  <si>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</si>
  <si>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</si>
  <si>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</si>
  <si>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</si>
  <si>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</si>
  <si>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</si>
  <si>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</si>
  <si>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</si>
  <si>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</si>
  <si>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</si>
  <si>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</si>
  <si>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</si>
  <si>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</si>
  <si>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</si>
  <si>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</si>
  <si>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</si>
  <si>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</si>
  <si>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</si>
  <si>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</si>
  <si>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</si>
  <si>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</si>
  <si>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</si>
  <si>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</si>
  <si>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</si>
  <si>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</si>
  <si>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</si>
  <si>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</si>
  <si>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</si>
  <si>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</si>
  <si>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</si>
  <si>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</si>
  <si>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</si>
  <si>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</si>
  <si>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</si>
  <si>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</si>
  <si>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</si>
  <si>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</si>
  <si>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</si>
  <si>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</si>
  <si>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</si>
  <si>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</si>
  <si>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</si>
  <si>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</si>
  <si>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</si>
  <si>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</si>
  <si>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</si>
  <si>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</si>
  <si>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</si>
  <si>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</si>
  <si>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</si>
  <si>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</si>
  <si>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</si>
  <si>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</si>
  <si>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</si>
  <si>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</si>
  <si>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</si>
  <si>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</si>
  <si>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</si>
  <si>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</si>
  <si>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</si>
  <si>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</si>
  <si>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</si>
  <si>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</si>
  <si>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</si>
  <si>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</si>
  <si>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</si>
  <si>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</si>
  <si>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</si>
  <si>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</si>
  <si>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</si>
  <si>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</si>
  <si>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</si>
  <si>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</si>
  <si>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</si>
  <si>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</si>
  <si>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</si>
  <si>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</si>
  <si>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</si>
  <si>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</si>
  <si>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</si>
  <si>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</si>
  <si>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</si>
  <si>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</si>
  <si>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</si>
  <si>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</si>
  <si>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</si>
  <si>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</si>
  <si>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</si>
  <si>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</si>
  <si>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</si>
  <si>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</si>
  <si>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</si>
  <si>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</si>
  <si>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</si>
  <si>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</si>
  <si>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</si>
  <si>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</si>
  <si>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</si>
  <si>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</si>
  <si>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</si>
  <si>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</si>
  <si>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</si>
  <si>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</si>
  <si>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</si>
  <si>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</si>
  <si>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</si>
  <si>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</si>
  <si>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</si>
  <si>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</si>
  <si>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</si>
  <si>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</si>
  <si>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</si>
  <si>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</si>
  <si>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</si>
  <si>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</si>
  <si>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</si>
  <si>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</si>
  <si>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</si>
  <si>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</si>
  <si>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</si>
  <si>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</si>
  <si>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</si>
  <si>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</si>
  <si>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</si>
  <si>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</si>
  <si>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</si>
  <si>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</si>
  <si>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</si>
  <si>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</si>
  <si>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</si>
  <si>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</si>
  <si>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</si>
  <si>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</si>
  <si>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</si>
  <si>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</si>
  <si>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</si>
  <si>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</si>
  <si>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</si>
  <si>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</si>
  <si>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</si>
  <si>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</si>
  <si>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</si>
  <si>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</si>
  <si>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</si>
  <si>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</si>
  <si>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</si>
  <si>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</si>
  <si>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</si>
  <si>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</si>
  <si>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</si>
  <si>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</si>
  <si>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</si>
  <si>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</si>
  <si>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</si>
  <si>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</si>
  <si>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</si>
  <si>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</si>
  <si>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</si>
  <si>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</si>
  <si>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</si>
  <si>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</si>
  <si>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</si>
  <si>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</si>
  <si>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</si>
  <si>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</si>
  <si>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</si>
  <si>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</si>
  <si>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</si>
  <si>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</si>
  <si>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</si>
  <si>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</si>
  <si>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</si>
  <si>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</si>
  <si>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</si>
  <si>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</si>
  <si>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</si>
  <si>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</si>
  <si>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</si>
  <si>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</si>
  <si>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</si>
  <si>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</si>
  <si>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</si>
  <si>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</si>
  <si>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</si>
  <si>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</si>
  <si>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</si>
  <si>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</si>
  <si>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</si>
  <si>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</si>
  <si>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</si>
  <si>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</si>
  <si>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</si>
  <si>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</si>
  <si>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</si>
  <si>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</si>
  <si>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</si>
  <si>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</si>
  <si>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</si>
  <si>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</si>
  <si>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</si>
  <si>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</si>
  <si>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</si>
  <si>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</si>
  <si>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</si>
  <si>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</si>
  <si>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</si>
  <si>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</si>
  <si>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</si>
  <si>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</si>
  <si>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</si>
  <si>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</si>
  <si>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</si>
  <si>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</si>
  <si>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</si>
  <si>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</si>
  <si>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</si>
  <si>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</si>
  <si>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</si>
  <si>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</si>
  <si>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</si>
  <si>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</si>
  <si>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</si>
  <si>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</si>
  <si>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</si>
  <si>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</si>
  <si>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</si>
  <si>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</si>
  <si>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</si>
  <si>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</si>
  <si>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</si>
  <si>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</si>
  <si>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</si>
  <si>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</si>
  <si>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</si>
  <si>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</si>
  <si>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</si>
  <si>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</si>
  <si>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</si>
  <si>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</si>
  <si>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</si>
  <si>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</si>
  <si>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</si>
  <si>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</si>
  <si>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</si>
  <si>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</si>
  <si>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</si>
  <si>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</si>
  <si>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</si>
  <si>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</si>
  <si>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</si>
  <si>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</si>
  <si>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</si>
  <si>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</si>
  <si>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</si>
  <si>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</si>
  <si>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</si>
  <si>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</si>
  <si>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</si>
  <si>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</si>
  <si>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</si>
  <si>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</si>
  <si>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</si>
  <si>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</si>
  <si>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</si>
  <si>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</si>
  <si>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</si>
  <si>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</si>
  <si>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</si>
  <si>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</si>
  <si>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</si>
  <si>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</si>
  <si>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</si>
  <si>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</si>
  <si>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</si>
  <si>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</si>
  <si>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</si>
  <si>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</si>
  <si>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</si>
  <si>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</si>
  <si>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</si>
  <si>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</si>
  <si>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</si>
  <si>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</si>
  <si>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</si>
  <si>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</si>
  <si>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</si>
  <si>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</si>
  <si>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</si>
  <si>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</si>
  <si>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</si>
  <si>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</si>
  <si>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</si>
  <si>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</si>
  <si>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</si>
  <si>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</si>
  <si>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</si>
  <si>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</si>
  <si>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</si>
  <si>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</si>
  <si>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</si>
  <si>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</si>
  <si>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</si>
  <si>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</si>
  <si>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</si>
  <si>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</si>
  <si>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</si>
  <si>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</si>
  <si>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</si>
  <si>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</si>
  <si>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</si>
  <si>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</si>
  <si>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</si>
  <si>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</si>
  <si>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</si>
  <si>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</si>
  <si>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</si>
  <si>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</si>
  <si>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</si>
  <si>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</si>
  <si>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</si>
  <si>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</si>
  <si>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</si>
  <si>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</si>
  <si>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</si>
  <si>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</si>
  <si>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</si>
  <si>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</si>
  <si>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</si>
  <si>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</si>
  <si>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</si>
  <si>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</si>
  <si>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</si>
  <si>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</si>
  <si>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</si>
  <si>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</si>
  <si>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</si>
  <si>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</si>
  <si>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</si>
  <si>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</si>
  <si>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</si>
  <si>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</si>
  <si>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</si>
  <si>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</si>
  <si>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</si>
  <si>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</si>
  <si>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</si>
  <si>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</si>
  <si>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</si>
  <si>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</si>
  <si>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</si>
  <si>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</si>
  <si>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</si>
  <si>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</si>
  <si>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</si>
  <si>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</si>
  <si>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</si>
  <si>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</si>
  <si>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</si>
  <si>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</si>
  <si>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</si>
  <si>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</si>
  <si>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</si>
  <si>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</si>
  <si>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</si>
  <si>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</si>
  <si>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</si>
  <si>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</si>
  <si>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</si>
  <si>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</si>
  <si>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</si>
  <si>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</si>
  <si>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</si>
  <si>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</si>
  <si>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</si>
  <si>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</si>
  <si>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</si>
  <si>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</si>
  <si>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</si>
  <si>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</si>
  <si>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</si>
  <si>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</si>
  <si>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</si>
  <si>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</si>
  <si>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</si>
  <si>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</si>
  <si>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</si>
  <si>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</si>
  <si>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</si>
  <si>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</si>
  <si>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</si>
  <si>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</si>
  <si>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</si>
  <si>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</si>
  <si>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</si>
  <si>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</si>
  <si>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</si>
  <si>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</si>
  <si>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</si>
  <si>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</si>
  <si>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</si>
  <si>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</si>
  <si>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</si>
  <si>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</si>
  <si>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</si>
  <si>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</si>
  <si>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</si>
  <si>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</si>
  <si>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</si>
  <si>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</si>
  <si>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</si>
  <si>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</si>
  <si>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</si>
  <si>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</si>
  <si>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</si>
  <si>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</si>
  <si>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</si>
  <si>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</si>
  <si>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</si>
  <si>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</si>
  <si>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</si>
  <si>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</si>
  <si>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</si>
  <si>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</si>
  <si>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</si>
  <si>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</si>
  <si>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</si>
  <si>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</si>
  <si>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</si>
  <si>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</si>
  <si>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</si>
  <si>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</si>
  <si>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</si>
  <si>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</si>
  <si>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</si>
  <si>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</si>
  <si>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</si>
  <si>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</si>
  <si>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</si>
  <si>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</si>
  <si>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</si>
  <si>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</si>
  <si>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</si>
  <si>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</si>
  <si>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</si>
  <si>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</si>
  <si>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</si>
  <si>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</si>
  <si>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</si>
  <si>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</si>
  <si>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</si>
  <si>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</si>
  <si>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</si>
  <si>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</si>
  <si>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</si>
  <si>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</si>
  <si>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</si>
  <si>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</si>
  <si>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</si>
  <si>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</si>
  <si>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</si>
  <si>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</si>
  <si>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</si>
  <si>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</si>
  <si>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</si>
  <si>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</si>
  <si>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</si>
  <si>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</si>
  <si>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</si>
  <si>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</si>
  <si>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</si>
  <si>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</si>
  <si>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</si>
  <si>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</si>
  <si>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</si>
  <si>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</si>
  <si>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</si>
  <si>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</si>
  <si>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</si>
  <si>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</si>
  <si>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</si>
  <si>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</si>
  <si>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</si>
  <si>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</si>
  <si>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</si>
  <si>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</si>
  <si>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</si>
  <si>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</si>
  <si>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</si>
  <si>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</si>
  <si>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</si>
  <si>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</si>
  <si>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</si>
  <si>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</si>
  <si>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</si>
  <si>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</si>
  <si>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</si>
  <si>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</si>
  <si>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</si>
  <si>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</si>
  <si>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</si>
  <si>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</si>
  <si>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</si>
  <si>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</si>
  <si>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</si>
  <si>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</si>
  <si>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</si>
  <si>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</si>
  <si>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</si>
  <si>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</si>
  <si>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</si>
  <si>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</si>
  <si>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</si>
  <si>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</si>
  <si>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</si>
  <si>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</si>
  <si>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</si>
  <si>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</si>
  <si>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</si>
  <si>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</si>
  <si>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</si>
  <si>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</si>
  <si>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</si>
  <si>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</si>
  <si>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</si>
  <si>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</si>
  <si>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</si>
  <si>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</si>
  <si>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</si>
  <si>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</si>
  <si>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</si>
  <si>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</si>
  <si>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</si>
  <si>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</si>
  <si>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</si>
  <si>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</si>
  <si>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</si>
  <si>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</si>
  <si>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</si>
  <si>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</si>
  <si>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</si>
  <si>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</si>
  <si>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</si>
  <si>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</si>
  <si>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</si>
  <si>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</si>
  <si>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</si>
  <si>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</si>
  <si>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</si>
  <si>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</si>
  <si>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</si>
  <si>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</si>
  <si>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</si>
  <si>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</si>
  <si>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</si>
  <si>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</si>
  <si>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</si>
  <si>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</si>
  <si>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</si>
  <si>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</si>
  <si>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</si>
  <si>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</si>
  <si>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</si>
  <si>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</si>
  <si>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</si>
  <si>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</si>
  <si>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</si>
  <si>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</si>
  <si>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</si>
  <si>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</si>
  <si>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</si>
  <si>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</si>
  <si>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</si>
  <si>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</si>
  <si>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</si>
  <si>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</si>
  <si>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</si>
  <si>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</si>
  <si>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</si>
  <si>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</si>
  <si>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</si>
  <si>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</si>
  <si>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</si>
  <si>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</si>
  <si>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</si>
  <si>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</si>
  <si>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</si>
  <si>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</si>
  <si>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</si>
  <si>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</si>
  <si>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</si>
  <si>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</si>
  <si>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</si>
  <si>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</si>
  <si>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</si>
  <si>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</si>
  <si>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</si>
  <si>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</si>
  <si>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</si>
  <si>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</si>
  <si>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</si>
  <si>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</si>
  <si>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</si>
  <si>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</si>
  <si>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</si>
  <si>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</si>
  <si>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</si>
  <si>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</si>
  <si>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</si>
  <si>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</si>
  <si>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</si>
  <si>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</si>
  <si>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</si>
  <si>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</si>
  <si>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</si>
  <si>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</si>
  <si>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</si>
  <si>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</si>
  <si>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</si>
  <si>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</si>
  <si>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</si>
  <si>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</si>
  <si>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</si>
  <si>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</si>
  <si>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</si>
  <si>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</si>
  <si>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</si>
  <si>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</si>
  <si>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</si>
  <si>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</si>
  <si>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</si>
  <si>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</si>
  <si>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</si>
  <si>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</si>
  <si>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</si>
  <si>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</si>
  <si>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</si>
  <si>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</si>
  <si>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</si>
  <si>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</si>
  <si>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</si>
  <si>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</si>
  <si>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</si>
  <si>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</si>
  <si>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</si>
  <si>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</si>
  <si>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</si>
  <si>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</si>
  <si>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</si>
  <si>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</si>
  <si>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</si>
  <si>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</si>
  <si>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</si>
  <si>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</si>
  <si>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</si>
  <si>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</si>
  <si>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</si>
  <si>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</si>
  <si>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</si>
  <si>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</si>
  <si>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</si>
  <si>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</si>
  <si>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</si>
  <si>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</si>
  <si>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</si>
  <si>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</si>
  <si>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</si>
  <si>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</si>
  <si>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</si>
  <si>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</si>
  <si>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</si>
  <si>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</si>
  <si>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</si>
  <si>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</si>
  <si>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</si>
  <si>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</si>
  <si>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</si>
  <si>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</si>
  <si>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</si>
  <si>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</si>
  <si>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</si>
  <si>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</si>
  <si>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</si>
  <si>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</si>
  <si>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</si>
  <si>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</si>
  <si>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</si>
  <si>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</si>
  <si>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</si>
  <si>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</si>
  <si>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</si>
  <si>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</si>
  <si>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</si>
  <si>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</si>
  <si>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</si>
  <si>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</si>
  <si>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</si>
  <si>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</si>
  <si>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</si>
  <si>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</si>
  <si>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</si>
  <si>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</si>
  <si>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</si>
  <si>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</si>
  <si>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</si>
  <si>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</si>
  <si>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</si>
  <si>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</si>
  <si>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</si>
  <si>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</si>
  <si>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</si>
  <si>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</si>
  <si>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</si>
  <si>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</si>
  <si>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</si>
  <si>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</si>
  <si>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</si>
  <si>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</si>
  <si>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</si>
  <si>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</si>
  <si>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</si>
  <si>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</si>
  <si>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</si>
  <si>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</si>
  <si>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</si>
  <si>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</si>
  <si>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</si>
  <si>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</si>
  <si>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</si>
  <si>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</si>
  <si>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</si>
  <si>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</si>
  <si>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</si>
  <si>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</si>
  <si>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</si>
  <si>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</si>
  <si>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</si>
  <si>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</si>
  <si>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</si>
  <si>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</si>
  <si>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</si>
  <si>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</si>
  <si>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</si>
  <si>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</si>
  <si>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</si>
  <si>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</si>
  <si>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</si>
  <si>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</si>
  <si>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</si>
  <si>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</si>
  <si>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</si>
  <si>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</si>
  <si>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</si>
  <si>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</si>
  <si>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</si>
  <si>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</si>
  <si>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</si>
  <si>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</si>
  <si>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</si>
  <si>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</si>
  <si>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</si>
  <si>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</si>
  <si>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</si>
  <si>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</si>
  <si>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</si>
  <si>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</si>
  <si>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</si>
  <si>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</si>
  <si>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</si>
  <si>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</si>
  <si>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</si>
  <si>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</si>
  <si>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</si>
  <si>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</si>
  <si>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</si>
  <si>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</si>
  <si>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</si>
  <si>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</si>
  <si>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</si>
  <si>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</si>
  <si>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</si>
  <si>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</si>
  <si>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</si>
  <si>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</si>
  <si>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</si>
  <si>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</si>
  <si>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</si>
  <si>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</si>
  <si>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</si>
  <si>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</si>
  <si>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</si>
  <si>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</si>
  <si>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</si>
  <si>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</si>
  <si>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</si>
  <si>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</si>
  <si>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</si>
  <si>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</si>
  <si>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</si>
  <si>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</si>
  <si>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</si>
  <si>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</si>
  <si>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</si>
  <si>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</si>
  <si>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</si>
  <si>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</si>
  <si>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</si>
  <si>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</si>
  <si>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</si>
  <si>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</si>
  <si>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</si>
  <si>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</si>
  <si>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</si>
  <si>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</si>
  <si>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</si>
  <si>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</si>
  <si>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</si>
  <si>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</si>
  <si>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</si>
  <si>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</si>
  <si>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</si>
  <si>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</si>
  <si>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</si>
  <si>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</si>
  <si>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</si>
  <si>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</si>
  <si>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</si>
  <si>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</si>
  <si>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</si>
  <si>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</si>
  <si>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</si>
  <si>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</si>
  <si>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</si>
  <si>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</si>
  <si>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</si>
  <si>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</si>
  <si>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</si>
  <si>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</si>
  <si>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</si>
  <si>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</si>
  <si>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</si>
  <si>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</si>
  <si>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</si>
  <si>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</si>
  <si>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</si>
  <si>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</si>
  <si>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</si>
  <si>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</si>
  <si>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</si>
  <si>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</si>
  <si>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</si>
  <si>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</si>
  <si>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</si>
  <si>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</si>
  <si>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</si>
  <si>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</si>
  <si>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</si>
  <si>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</si>
  <si>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</si>
  <si>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</si>
  <si>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</si>
  <si>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</si>
  <si>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</si>
  <si>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</si>
  <si>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</si>
  <si>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</si>
  <si>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</si>
  <si>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</si>
  <si>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</si>
  <si>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</si>
  <si>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</si>
  <si>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</si>
  <si>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</si>
  <si>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</si>
  <si>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</si>
  <si>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</si>
  <si>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</si>
  <si>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</si>
  <si>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</si>
  <si>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</si>
  <si>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</si>
  <si>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</si>
  <si>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</si>
  <si>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</si>
  <si>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</si>
  <si>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</si>
  <si>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</si>
  <si>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</si>
  <si>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</si>
  <si>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</si>
  <si>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</si>
  <si>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</si>
  <si>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</si>
  <si>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</si>
  <si>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</si>
  <si>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</si>
  <si>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</si>
  <si>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</si>
  <si>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</si>
  <si>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</si>
  <si>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</si>
  <si>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</si>
  <si>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</si>
  <si>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</si>
  <si>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</si>
  <si>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</si>
  <si>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</si>
  <si>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</si>
  <si>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</si>
  <si>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</si>
  <si>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</si>
  <si>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</si>
  <si>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</si>
  <si>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</si>
  <si>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</si>
  <si>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</si>
  <si>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</si>
  <si>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</si>
  <si>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</si>
  <si>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</si>
  <si>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</si>
  <si>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</si>
  <si>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</si>
  <si>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</si>
  <si>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</si>
  <si>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</si>
  <si>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</si>
  <si>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</si>
  <si>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</si>
  <si>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</si>
  <si>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</si>
  <si>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</si>
  <si>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</si>
  <si>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</si>
  <si>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</si>
  <si>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</si>
  <si>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</si>
  <si>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</si>
  <si>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</si>
  <si>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</si>
  <si>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</si>
  <si>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</si>
  <si>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</si>
  <si>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</si>
  <si>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</si>
  <si>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</si>
  <si>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</si>
  <si>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</si>
  <si>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</si>
  <si>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</si>
  <si>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</si>
  <si>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</si>
  <si>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</si>
  <si>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</si>
  <si>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</si>
  <si>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</si>
  <si>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</si>
  <si>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</si>
  <si>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</si>
  <si>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</si>
  <si>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</si>
  <si>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</si>
  <si>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</si>
  <si>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</si>
  <si>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</si>
  <si>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</si>
  <si>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</si>
  <si>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</si>
  <si>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</si>
  <si>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</si>
  <si>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</si>
  <si>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</si>
  <si>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</si>
  <si>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</si>
  <si>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</si>
  <si>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</si>
  <si>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</si>
  <si>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</si>
  <si>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</si>
  <si>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</si>
  <si>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</si>
  <si>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</si>
  <si>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</si>
  <si>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</si>
  <si>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</si>
  <si>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</si>
  <si>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</si>
  <si>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</si>
  <si>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</si>
  <si>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</si>
  <si>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</si>
  <si>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</si>
  <si>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</si>
  <si>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</si>
  <si>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</si>
  <si>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</si>
  <si>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</si>
  <si>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</si>
  <si>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</si>
  <si>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</si>
  <si>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</si>
  <si>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</si>
  <si>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</si>
  <si>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</si>
  <si>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</si>
  <si>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</si>
  <si>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</si>
  <si>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</si>
  <si>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</si>
  <si>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</si>
  <si>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</si>
  <si>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</si>
  <si>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</si>
  <si>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</si>
  <si>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</si>
  <si>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</si>
  <si>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</si>
  <si>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</si>
  <si>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</si>
  <si>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</si>
  <si>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</si>
  <si>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</si>
  <si>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</si>
  <si>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</si>
  <si>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</si>
  <si>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</si>
  <si>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</si>
  <si>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</si>
  <si>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</si>
  <si>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</si>
  <si>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</si>
  <si>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</si>
  <si>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</si>
  <si>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</si>
  <si>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</si>
  <si>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</si>
  <si>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</si>
  <si>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</si>
  <si>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</si>
  <si>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</si>
  <si>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</si>
  <si>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</si>
  <si>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</si>
  <si>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</si>
  <si>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</si>
  <si>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</si>
  <si>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</si>
  <si>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</si>
  <si>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</si>
  <si>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</si>
  <si>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</si>
  <si>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</si>
  <si>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</si>
  <si>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</si>
  <si>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</si>
  <si>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</si>
  <si>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</si>
  <si>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</si>
  <si>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</si>
  <si>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</si>
  <si>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</si>
  <si>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</si>
  <si>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</si>
  <si>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</si>
  <si>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</si>
  <si>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</si>
  <si>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</si>
  <si>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</si>
  <si>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</si>
  <si>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</si>
  <si>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</si>
  <si>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</si>
  <si>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</si>
  <si>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</si>
  <si>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</si>
  <si>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</si>
  <si>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</si>
  <si>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</si>
  <si>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</si>
  <si>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</si>
  <si>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</si>
  <si>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</si>
  <si>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</si>
  <si>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</si>
  <si>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</si>
  <si>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</si>
  <si>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</si>
  <si>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</si>
  <si>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</si>
  <si>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</si>
  <si>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</si>
  <si>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</si>
  <si>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</si>
  <si>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</si>
  <si>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</si>
  <si>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</si>
  <si>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</si>
  <si>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</si>
  <si>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</si>
  <si>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</si>
  <si>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</si>
  <si>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</si>
  <si>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</si>
  <si>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</si>
  <si>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</si>
  <si>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</si>
  <si>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</si>
  <si>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</si>
  <si>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</si>
  <si>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</si>
  <si>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</si>
  <si>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</si>
  <si>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</si>
  <si>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</si>
  <si>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</si>
  <si>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</si>
  <si>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</si>
  <si>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</si>
  <si>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</si>
  <si>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</si>
  <si>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</si>
  <si>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</si>
  <si>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</si>
  <si>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</si>
  <si>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</si>
  <si>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</si>
  <si>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</si>
  <si>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</si>
  <si>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</si>
  <si>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</si>
  <si>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</si>
  <si>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</si>
  <si>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</si>
  <si>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</si>
  <si>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</si>
  <si>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</si>
  <si>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</si>
  <si>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</si>
  <si>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</si>
  <si>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</si>
  <si>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</si>
  <si>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</si>
  <si>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</si>
  <si>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</si>
  <si>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</si>
  <si>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</si>
  <si>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</si>
  <si>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</si>
  <si>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</si>
  <si>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</si>
  <si>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</si>
  <si>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</si>
  <si>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</si>
  <si>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</si>
  <si>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</si>
  <si>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</si>
  <si>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</si>
  <si>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</si>
  <si>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</si>
  <si>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</si>
  <si>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</si>
  <si>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</si>
  <si>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</si>
  <si>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</si>
  <si>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</si>
  <si>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</si>
  <si>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</si>
  <si>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</si>
  <si>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</si>
  <si>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</si>
  <si>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</si>
  <si>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</si>
  <si>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</si>
  <si>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</si>
  <si>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</si>
  <si>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</si>
  <si>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</si>
  <si>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</si>
  <si>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</si>
  <si>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</si>
  <si>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</si>
  <si>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</si>
  <si>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</si>
  <si>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</si>
  <si>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</si>
  <si>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</si>
  <si>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</si>
  <si>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</si>
  <si>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</si>
  <si>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</si>
  <si>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</si>
  <si>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</si>
  <si>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</si>
  <si>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</si>
  <si>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</si>
  <si>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</si>
  <si>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</si>
  <si>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</si>
  <si>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</si>
  <si>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</si>
  <si>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</si>
  <si>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</si>
  <si>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</si>
  <si>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</si>
  <si>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</si>
  <si>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</si>
  <si>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</si>
  <si>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</si>
  <si>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</si>
  <si>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</si>
  <si>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</si>
  <si>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</si>
  <si>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</si>
  <si>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</si>
  <si>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</si>
  <si>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</si>
  <si>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</si>
  <si>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</si>
  <si>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</si>
  <si>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</si>
  <si>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</si>
  <si>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</si>
  <si>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</si>
  <si>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</si>
  <si>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</si>
  <si>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</si>
  <si>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</si>
  <si>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</si>
  <si>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</si>
  <si>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</si>
  <si>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</si>
  <si>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</si>
  <si>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</si>
  <si>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</si>
  <si>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</si>
  <si>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</si>
  <si>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</si>
  <si>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</si>
  <si>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</si>
  <si>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</si>
  <si>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</si>
  <si>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</si>
  <si>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</si>
  <si>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</si>
  <si>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</si>
  <si>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</si>
  <si>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</si>
  <si>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</si>
  <si>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</si>
  <si>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</si>
  <si>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</si>
  <si>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</si>
  <si>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</si>
  <si>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</si>
  <si>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</si>
  <si>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</si>
  <si>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</si>
  <si>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</si>
  <si>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</si>
  <si>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</si>
  <si>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</si>
  <si>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</si>
  <si>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</si>
  <si>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</si>
  <si>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</si>
  <si>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</si>
  <si>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</si>
  <si>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</si>
  <si>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</si>
  <si>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</si>
  <si>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</si>
  <si>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</si>
  <si>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</si>
  <si>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</si>
  <si>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</si>
  <si>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</si>
  <si>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</si>
  <si>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</si>
  <si>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</si>
  <si>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</si>
  <si>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</si>
  <si>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</si>
  <si>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</si>
  <si>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</si>
  <si>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</si>
  <si>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</si>
  <si>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</si>
  <si>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</si>
  <si>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</si>
  <si>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</si>
  <si>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</si>
  <si>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</si>
  <si>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</si>
  <si>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</si>
  <si>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</si>
  <si>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</si>
  <si>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</si>
  <si>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</si>
  <si>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</si>
  <si>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</si>
  <si>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</si>
  <si>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</si>
  <si>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</si>
  <si>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</si>
  <si>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</si>
  <si>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</si>
  <si>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</si>
  <si>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</si>
  <si>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</si>
  <si>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</si>
  <si>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</si>
  <si>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</si>
  <si>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</si>
  <si>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</si>
  <si>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</si>
  <si>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</si>
  <si>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</si>
  <si>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</si>
  <si>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</si>
  <si>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</si>
  <si>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</si>
  <si>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</si>
  <si>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</si>
  <si>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</si>
  <si>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</si>
  <si>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</si>
  <si>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</si>
  <si>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</si>
  <si>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</si>
  <si>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</si>
  <si>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</si>
  <si>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</si>
  <si>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</si>
  <si>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</si>
  <si>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</si>
  <si>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</si>
  <si>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</si>
  <si>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</si>
  <si>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</si>
  <si>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</si>
  <si>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</si>
  <si>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</si>
  <si>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</si>
  <si>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</si>
  <si>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</si>
  <si>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</si>
  <si>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</si>
  <si>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</si>
  <si>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</si>
  <si>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</si>
  <si>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</si>
  <si>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</si>
  <si>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</si>
  <si>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</si>
  <si>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</si>
  <si>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</si>
  <si>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</si>
  <si>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</si>
  <si>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</si>
  <si>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</si>
  <si>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</si>
  <si>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</si>
  <si>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</si>
  <si>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</si>
  <si>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</si>
  <si>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</si>
  <si>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</si>
  <si>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</si>
  <si>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</si>
  <si>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</si>
  <si>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</si>
  <si>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</si>
  <si>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</si>
  <si>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</si>
  <si>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</si>
  <si>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</si>
  <si>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</si>
  <si>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</si>
  <si>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</si>
  <si>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</si>
  <si>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</si>
  <si>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</si>
  <si>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</si>
  <si>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</si>
  <si>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</si>
  <si>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</si>
  <si>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</si>
  <si>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</si>
  <si>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</si>
  <si>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</si>
  <si>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</si>
  <si>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</si>
  <si>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</si>
  <si>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</si>
  <si>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</si>
  <si>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</si>
  <si>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</si>
  <si>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</si>
  <si>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</si>
  <si>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</si>
  <si>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</si>
  <si>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</si>
  <si>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</si>
  <si>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</si>
  <si>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</si>
  <si>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</si>
  <si>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</si>
  <si>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</si>
  <si>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</si>
  <si>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</si>
  <si>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</si>
  <si>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</si>
  <si>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</si>
  <si>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</si>
  <si>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</si>
  <si>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</si>
  <si>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</si>
  <si>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</si>
  <si>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</si>
  <si>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</si>
  <si>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</si>
  <si>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</si>
  <si>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</si>
  <si>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</si>
  <si>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</si>
  <si>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</si>
  <si>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</si>
  <si>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</si>
  <si>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</si>
  <si>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</si>
  <si>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</si>
  <si>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</si>
  <si>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</si>
  <si>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</si>
  <si>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</si>
  <si>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</si>
  <si>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</si>
  <si>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</si>
  <si>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</si>
  <si>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</si>
  <si>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</si>
  <si>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</si>
  <si>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</si>
  <si>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</si>
  <si>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</si>
  <si>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</si>
  <si>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</si>
  <si>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</si>
  <si>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</si>
  <si>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</si>
  <si>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</si>
  <si>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</si>
  <si>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</si>
  <si>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</si>
  <si>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</si>
  <si>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</si>
  <si>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</si>
  <si>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</si>
  <si>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</si>
  <si>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</si>
  <si>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</si>
  <si>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</si>
  <si>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</si>
  <si>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</si>
  <si>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</si>
  <si>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</si>
  <si>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</si>
  <si>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</si>
  <si>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</si>
  <si>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</si>
  <si>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</si>
  <si>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</si>
  <si>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</si>
  <si>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</si>
  <si>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</si>
  <si>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</si>
  <si>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</si>
  <si>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</si>
  <si>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</si>
  <si>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</si>
  <si>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</si>
  <si>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</si>
  <si>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</si>
  <si>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</si>
  <si>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</si>
  <si>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</si>
  <si>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</si>
  <si>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</si>
  <si>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</si>
  <si>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</si>
  <si>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</si>
  <si>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</si>
  <si>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</si>
  <si>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</si>
  <si>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</si>
  <si>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</si>
  <si>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</si>
  <si>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</si>
  <si>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</si>
  <si>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</si>
  <si>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</si>
  <si>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</si>
  <si>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</si>
  <si>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</si>
  <si>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</si>
  <si>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</si>
  <si>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</si>
  <si>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</si>
  <si>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</si>
  <si>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</si>
  <si>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</si>
  <si>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</si>
  <si>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</si>
  <si>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</si>
  <si>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</si>
  <si>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</si>
  <si>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</si>
  <si>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</si>
  <si>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</si>
  <si>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</si>
  <si>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</si>
  <si>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</si>
  <si>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</si>
  <si>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</si>
  <si>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</si>
  <si>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</si>
  <si>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</si>
  <si>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</si>
  <si>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</si>
  <si>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</si>
  <si>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</si>
  <si>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</si>
  <si>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</si>
  <si>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</si>
  <si>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</si>
  <si>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</si>
  <si>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</si>
  <si>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</si>
  <si>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</si>
  <si>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</si>
  <si>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</si>
  <si>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</si>
  <si>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</si>
  <si>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</si>
  <si>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</si>
  <si>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</si>
  <si>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</si>
  <si>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</si>
  <si>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</si>
  <si>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</si>
  <si>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</si>
  <si>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</si>
  <si>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</si>
  <si>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</si>
  <si>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</si>
  <si>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</si>
  <si>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</si>
  <si>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</si>
  <si>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</si>
  <si>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</si>
  <si>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</si>
  <si>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</si>
  <si>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</si>
  <si>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</si>
  <si>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</si>
  <si>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</si>
  <si>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</si>
  <si>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</si>
  <si>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</si>
  <si>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</si>
  <si>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</si>
  <si>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</si>
  <si>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</si>
  <si>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</si>
  <si>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</si>
  <si>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</si>
  <si>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</si>
  <si>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</si>
  <si>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</si>
  <si>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</si>
  <si>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</si>
  <si>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</si>
  <si>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</si>
  <si>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</si>
  <si>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</si>
  <si>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</si>
  <si>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</si>
  <si>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</si>
  <si>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</si>
  <si>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</si>
  <si>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</si>
  <si>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</si>
  <si>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</si>
  <si>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</si>
  <si>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</si>
  <si>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</si>
  <si>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</si>
  <si>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</si>
  <si>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</si>
  <si>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</si>
  <si>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</si>
  <si>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</si>
  <si>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</si>
  <si>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</si>
  <si>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</si>
  <si>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</si>
  <si>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</si>
  <si>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</si>
  <si>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</si>
  <si>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</si>
  <si>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</si>
  <si>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</si>
  <si>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</si>
  <si>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</si>
  <si>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</si>
  <si>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</si>
  <si>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</si>
  <si>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</si>
  <si>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</si>
  <si>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</si>
  <si>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</si>
  <si>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</si>
  <si>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</si>
  <si>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</si>
  <si>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</si>
  <si>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</si>
  <si>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</si>
  <si>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</si>
  <si>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</si>
  <si>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</si>
  <si>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</si>
  <si>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</si>
  <si>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</si>
  <si>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</si>
  <si>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</si>
  <si>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</si>
  <si>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</si>
  <si>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</si>
  <si>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</si>
  <si>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</si>
  <si>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</si>
  <si>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</si>
  <si>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</si>
  <si>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</si>
  <si>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</si>
  <si>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</si>
  <si>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</si>
  <si>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</si>
  <si>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</si>
  <si>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</si>
  <si>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</si>
  <si>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</si>
  <si>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</si>
  <si>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</si>
  <si>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</si>
  <si>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</si>
  <si>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</si>
  <si>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</si>
  <si>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</si>
  <si>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</si>
  <si>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</si>
  <si>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</si>
  <si>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</si>
  <si>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</si>
  <si>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</si>
  <si>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</si>
  <si>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</si>
  <si>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</si>
  <si>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</si>
  <si>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</si>
  <si>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</si>
  <si>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</si>
  <si>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</si>
  <si>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</si>
  <si>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</si>
  <si>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</si>
  <si>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</si>
  <si>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</si>
  <si>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</si>
  <si>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</si>
  <si>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</si>
  <si>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</si>
  <si>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</si>
  <si>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</si>
  <si>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</si>
  <si>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</si>
  <si>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</si>
  <si>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</si>
  <si>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</si>
  <si>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</si>
  <si>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</si>
  <si>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</si>
  <si>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</si>
  <si>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</si>
  <si>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</si>
  <si>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</si>
  <si>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</si>
  <si>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</si>
  <si>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</si>
  <si>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</si>
  <si>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</si>
  <si>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</si>
  <si>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</si>
  <si>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</si>
  <si>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</si>
  <si>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</si>
  <si>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</si>
  <si>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</si>
  <si>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</si>
  <si>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</si>
  <si>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</si>
  <si>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</si>
  <si>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</si>
  <si>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</si>
  <si>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</si>
  <si>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</si>
  <si>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</si>
  <si>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</si>
  <si>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</si>
  <si>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</si>
  <si>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</si>
  <si>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</si>
  <si>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</si>
  <si>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</si>
  <si>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</si>
  <si>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</si>
  <si>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</si>
  <si>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</si>
  <si>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</si>
  <si>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</si>
  <si>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</si>
  <si>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</si>
  <si>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</si>
  <si>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</si>
  <si>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</si>
  <si>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</si>
  <si>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</si>
  <si>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</si>
  <si>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</si>
  <si>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</si>
  <si>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</si>
  <si>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</si>
  <si>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</si>
  <si>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</si>
  <si>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</si>
  <si>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</si>
  <si>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</si>
  <si>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</si>
  <si>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</si>
  <si>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</si>
  <si>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</si>
  <si>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</si>
  <si>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</si>
  <si>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</si>
  <si>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</si>
  <si>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</si>
  <si>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</si>
  <si>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</si>
  <si>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</si>
  <si>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</si>
  <si>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</si>
  <si>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</si>
  <si>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</si>
  <si>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</si>
  <si>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</si>
  <si>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</si>
  <si>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</si>
  <si>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</si>
  <si>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</si>
  <si>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</si>
  <si>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</si>
  <si>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</si>
  <si>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</si>
  <si>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</si>
  <si>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</si>
  <si>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</si>
  <si>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</si>
  <si>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</si>
  <si>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</si>
  <si>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</si>
  <si>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</si>
  <si>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</si>
  <si>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</si>
  <si>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</si>
  <si>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</si>
  <si>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</si>
  <si>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</si>
  <si>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</si>
  <si>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</si>
  <si>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</si>
  <si>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</si>
  <si>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</si>
  <si>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</si>
  <si>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</si>
  <si>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</si>
  <si>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</si>
  <si>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</si>
  <si>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</si>
  <si>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</si>
  <si>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</si>
  <si>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</si>
  <si>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</si>
  <si>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</si>
  <si>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</si>
  <si>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</si>
  <si>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</si>
  <si>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</si>
  <si>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</si>
  <si>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</si>
  <si>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</si>
  <si>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</si>
  <si>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</si>
  <si>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</si>
  <si>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</si>
  <si>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</si>
  <si>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</si>
  <si>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</si>
  <si>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</si>
  <si>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</si>
  <si>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</si>
  <si>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</si>
  <si>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</si>
  <si>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</si>
  <si>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</si>
  <si>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</si>
  <si>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</si>
  <si>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</si>
  <si>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</si>
  <si>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</si>
  <si>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</si>
  <si>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</si>
  <si>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</si>
  <si>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</si>
  <si>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</si>
  <si>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</si>
  <si>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</si>
  <si>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</si>
  <si>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</si>
  <si>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</si>
  <si>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</si>
  <si>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</si>
  <si>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</si>
  <si>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</si>
  <si>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</si>
  <si>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</si>
  <si>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</si>
  <si>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</si>
  <si>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</si>
  <si>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</si>
  <si>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</si>
  <si>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</si>
  <si>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</si>
  <si>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</si>
  <si>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</si>
  <si>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</si>
  <si>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</si>
  <si>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</si>
  <si>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</si>
  <si>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</si>
  <si>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</si>
  <si>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</si>
  <si>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</si>
  <si>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</si>
  <si>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</si>
  <si>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</si>
  <si>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</si>
  <si>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</si>
  <si>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</si>
  <si>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</si>
  <si>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</si>
  <si>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</si>
  <si>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</si>
  <si>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</si>
  <si>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</si>
  <si>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</si>
  <si>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</si>
  <si>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</si>
  <si>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</si>
  <si>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</si>
  <si>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</si>
  <si>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</si>
  <si>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</si>
  <si>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</si>
  <si>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</si>
  <si>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</si>
  <si>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</si>
  <si>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</si>
  <si>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</si>
  <si>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</si>
  <si>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</si>
  <si>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</si>
  <si>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</si>
  <si>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</si>
  <si>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</si>
  <si>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</si>
  <si>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</si>
  <si>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</si>
  <si>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</si>
  <si>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</si>
  <si>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</si>
  <si>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</si>
  <si>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</si>
  <si>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</si>
  <si>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</si>
  <si>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</si>
  <si>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</si>
  <si>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</si>
  <si>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</si>
  <si>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</si>
  <si>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</si>
  <si>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</si>
  <si>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</si>
  <si>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</si>
  <si>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</si>
  <si>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</si>
  <si>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</si>
  <si>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</si>
  <si>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</si>
  <si>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</si>
  <si>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</si>
  <si>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</si>
  <si>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</si>
  <si>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</si>
  <si>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</si>
  <si>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</si>
  <si>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</si>
  <si>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</si>
  <si>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</si>
  <si>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</si>
  <si>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</si>
  <si>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</si>
  <si>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</si>
  <si>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</si>
  <si>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</si>
  <si>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</si>
  <si>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</si>
  <si>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</si>
  <si>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</si>
  <si>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</si>
  <si>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</si>
  <si>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</si>
  <si>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</si>
  <si>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</si>
  <si>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</si>
  <si>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</si>
  <si>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</si>
  <si>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</si>
  <si>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</si>
  <si>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</si>
  <si>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</si>
  <si>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</si>
  <si>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</si>
  <si>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</si>
  <si>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</si>
  <si>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</si>
  <si>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</si>
  <si>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</si>
  <si>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</si>
  <si>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</si>
  <si>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</si>
  <si>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</si>
  <si>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</si>
  <si>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</si>
  <si>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</si>
  <si>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</si>
  <si>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</si>
  <si>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</si>
  <si>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</si>
  <si>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</si>
  <si>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</si>
  <si>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</si>
  <si>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</si>
  <si>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</si>
  <si>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</si>
  <si>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</si>
  <si>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</si>
  <si>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</si>
  <si>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</si>
  <si>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</si>
  <si>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</si>
  <si>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</si>
  <si>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</si>
  <si>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</si>
  <si>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</si>
  <si>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</si>
  <si>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</si>
  <si>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</si>
  <si>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</si>
  <si>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</si>
  <si>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</si>
  <si>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</si>
  <si>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</si>
  <si>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</si>
  <si>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</si>
  <si>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</si>
  <si>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</si>
  <si>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</si>
  <si>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</si>
  <si>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</si>
  <si>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</si>
  <si>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</si>
  <si>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</si>
  <si>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</si>
  <si>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</si>
  <si>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</si>
  <si>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</si>
  <si>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</si>
  <si>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</si>
  <si>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</si>
  <si>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</si>
  <si>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</si>
  <si>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</si>
  <si>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</si>
  <si>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</si>
  <si>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</si>
  <si>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</si>
  <si>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</si>
  <si>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</si>
  <si>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</si>
  <si>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</si>
  <si>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</si>
  <si>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</si>
  <si>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</si>
  <si>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</si>
  <si>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</si>
  <si>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</si>
  <si>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</si>
  <si>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</si>
  <si>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</si>
  <si>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</si>
  <si>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</si>
  <si>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</si>
  <si>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</si>
  <si>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</si>
  <si>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</si>
  <si>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</si>
  <si>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</si>
  <si>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</si>
  <si>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</si>
  <si>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</si>
  <si>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</si>
  <si>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</si>
  <si>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</si>
  <si>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</si>
  <si>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</si>
  <si>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</si>
  <si>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</si>
  <si>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</si>
  <si>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</si>
  <si>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</si>
  <si>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</si>
  <si>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</si>
  <si>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</si>
  <si>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</si>
  <si>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</si>
  <si>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</si>
  <si>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</si>
  <si>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</si>
  <si>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</si>
  <si>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</si>
  <si>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</si>
  <si>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</si>
  <si>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</si>
  <si>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</si>
  <si>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</si>
  <si>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</si>
  <si>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</si>
  <si>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</si>
  <si>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</si>
  <si>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</si>
  <si>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</si>
  <si>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</si>
  <si>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</si>
  <si>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</si>
  <si>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</si>
  <si>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</si>
  <si>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</si>
  <si>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</si>
  <si>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</si>
  <si>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</si>
  <si>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</si>
  <si>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</si>
  <si>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</si>
  <si>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</si>
  <si>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</si>
  <si>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</si>
  <si>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</si>
  <si>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</si>
  <si>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</si>
  <si>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</si>
  <si>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</si>
  <si>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</si>
  <si>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</si>
  <si>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</si>
  <si>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</si>
  <si>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</si>
  <si>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</si>
  <si>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</si>
  <si>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</si>
  <si>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</si>
  <si>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</si>
  <si>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</si>
  <si>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</si>
  <si>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</si>
  <si>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</si>
  <si>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</si>
  <si>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</si>
  <si>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</si>
  <si>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</si>
  <si>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</si>
  <si>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</si>
  <si>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</si>
  <si>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</si>
  <si>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</si>
  <si>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</si>
  <si>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</si>
  <si>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</si>
  <si>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</si>
  <si>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</si>
  <si>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</si>
  <si>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</si>
  <si>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</si>
  <si>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</si>
  <si>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</si>
  <si>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</si>
  <si>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</si>
  <si>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</si>
  <si>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</si>
  <si>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</si>
  <si>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</si>
  <si>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</si>
  <si>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</si>
  <si>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</si>
  <si>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</si>
  <si>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</si>
  <si>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</si>
  <si>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</si>
  <si>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</si>
  <si>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</si>
  <si>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</si>
  <si>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</si>
  <si>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</si>
  <si>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</si>
  <si>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</si>
  <si>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</si>
  <si>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</si>
  <si>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</si>
  <si>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</si>
  <si>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</si>
  <si>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</si>
  <si>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</si>
  <si>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</si>
  <si>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</si>
  <si>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</si>
  <si>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</si>
  <si>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</si>
  <si>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</si>
  <si>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</si>
  <si>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</si>
  <si>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</si>
  <si>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</si>
  <si>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</si>
  <si>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</si>
  <si>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</si>
  <si>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</si>
  <si>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</si>
  <si>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</si>
  <si>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</si>
  <si>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</si>
  <si>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</si>
  <si>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</si>
  <si>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</si>
  <si>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</si>
  <si>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</si>
  <si>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</si>
  <si>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</si>
  <si>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</si>
  <si>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</si>
  <si>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</si>
  <si>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</si>
  <si>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</si>
  <si>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</si>
  <si>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</si>
  <si>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</si>
  <si>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</si>
  <si>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</si>
  <si>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</si>
  <si>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</si>
  <si>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</si>
  <si>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</si>
  <si>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</si>
  <si>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</si>
  <si>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</si>
  <si>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</si>
  <si>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</si>
  <si>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</si>
  <si>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</si>
  <si>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</si>
  <si>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</si>
  <si>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</si>
  <si>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</si>
  <si>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</si>
  <si>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</si>
  <si>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</si>
  <si>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</si>
  <si>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</si>
  <si>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</si>
  <si>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</si>
  <si>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</si>
  <si>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</si>
  <si>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</si>
  <si>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</si>
  <si>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</si>
  <si>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</si>
  <si>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</si>
  <si>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</si>
  <si>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</si>
  <si>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</si>
  <si>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</si>
  <si>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</si>
  <si>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</si>
  <si>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</si>
  <si>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</si>
  <si>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</si>
  <si>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</si>
  <si>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</si>
  <si>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</si>
  <si>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</si>
  <si>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</si>
  <si>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</si>
  <si>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</si>
  <si>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</si>
  <si>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</si>
  <si>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</si>
  <si>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</si>
  <si>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</si>
  <si>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</si>
  <si>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</si>
  <si>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</si>
  <si>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</si>
  <si>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</si>
  <si>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</si>
  <si>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</si>
  <si>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</si>
  <si>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</si>
  <si>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</si>
  <si>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</si>
  <si>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</si>
  <si>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</si>
  <si>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</si>
  <si>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</si>
  <si>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</si>
  <si>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</si>
  <si>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</si>
  <si>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</si>
  <si>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</si>
  <si>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</si>
  <si>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</si>
  <si>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</si>
  <si>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</si>
  <si>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</si>
  <si>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</si>
  <si>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</si>
  <si>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</si>
  <si>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</si>
  <si>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</si>
  <si>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</si>
  <si>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</si>
  <si>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</si>
  <si>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</si>
  <si>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</si>
  <si>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</si>
  <si>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</si>
  <si>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</si>
  <si>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</si>
  <si>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</si>
  <si>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</si>
  <si>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</si>
  <si>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</si>
  <si>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</si>
  <si>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</si>
  <si>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</si>
  <si>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</si>
  <si>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</si>
  <si>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</si>
  <si>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</si>
  <si>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</si>
  <si>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</si>
  <si>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</si>
  <si>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</si>
  <si>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</si>
  <si>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</si>
  <si>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</si>
  <si>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</si>
  <si>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</si>
  <si>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</si>
  <si>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</si>
  <si>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</si>
  <si>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</si>
  <si>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</si>
  <si>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</si>
  <si>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</si>
  <si>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</si>
  <si>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</si>
  <si>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</si>
  <si>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</si>
  <si>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</si>
  <si>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</si>
  <si>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</si>
  <si>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</si>
  <si>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</si>
  <si>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</si>
  <si>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</si>
  <si>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</si>
  <si>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</si>
  <si>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</si>
  <si>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</si>
  <si>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</si>
  <si>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</si>
  <si>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</si>
  <si>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</si>
  <si>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</si>
  <si>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</si>
  <si>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</si>
  <si>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</si>
  <si>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</si>
  <si>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</si>
  <si>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</si>
  <si>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</si>
  <si>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</si>
  <si>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</si>
  <si>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</si>
  <si>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</si>
  <si>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</si>
  <si>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</si>
  <si>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</si>
  <si>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</si>
  <si>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</si>
  <si>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</si>
  <si>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</si>
  <si>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</si>
  <si>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</si>
  <si>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</si>
  <si>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</si>
  <si>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</si>
  <si>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</si>
  <si>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</si>
  <si>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</si>
  <si>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</si>
  <si>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</si>
  <si>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</si>
  <si>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</si>
  <si>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</si>
  <si>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</si>
  <si>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</si>
  <si>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</si>
  <si>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</si>
  <si>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</si>
  <si>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</si>
  <si>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</si>
  <si>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</si>
  <si>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</si>
  <si>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</si>
  <si>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</si>
  <si>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</si>
  <si>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</si>
  <si>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</si>
  <si>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</si>
  <si>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</si>
  <si>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</si>
  <si>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</si>
  <si>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</si>
  <si>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</si>
  <si>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</si>
  <si>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</si>
  <si>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</si>
  <si>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</si>
  <si>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</si>
  <si>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</si>
  <si>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</si>
  <si>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</si>
  <si>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</si>
  <si>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</si>
  <si>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</si>
  <si>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</si>
  <si>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</si>
  <si>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</si>
  <si>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</si>
  <si>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</si>
  <si>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</si>
  <si>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</si>
  <si>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</si>
  <si>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</si>
  <si>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</si>
  <si>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</si>
  <si>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</si>
  <si>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</si>
  <si>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</si>
  <si>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</si>
  <si>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</si>
  <si>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</si>
  <si>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</si>
  <si>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</si>
  <si>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</si>
  <si>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</si>
  <si>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</si>
  <si>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</si>
  <si>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</si>
  <si>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</si>
  <si>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</si>
  <si>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</si>
  <si>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</si>
  <si>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</si>
  <si>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</si>
  <si>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</si>
  <si>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</si>
  <si>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</si>
  <si>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</si>
  <si>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</si>
  <si>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</si>
  <si>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</si>
  <si>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</si>
  <si>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</si>
  <si>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</si>
  <si>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</si>
  <si>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</si>
  <si>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</si>
  <si>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</si>
  <si>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</si>
  <si>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</si>
  <si>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</si>
  <si>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</si>
  <si>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</si>
  <si>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</si>
  <si>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</si>
  <si>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</si>
  <si>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</si>
  <si>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</si>
  <si>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</si>
  <si>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</si>
  <si>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</si>
  <si>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</si>
  <si>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</si>
  <si>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</si>
  <si>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</si>
  <si>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</si>
  <si>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</si>
  <si>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</si>
  <si>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</si>
  <si>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</si>
  <si>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</si>
  <si>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</si>
  <si>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</si>
  <si>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</si>
  <si>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</si>
  <si>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</si>
  <si>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</si>
  <si>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</si>
  <si>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</si>
  <si>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</si>
  <si>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</si>
  <si>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</si>
  <si>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</si>
  <si>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</si>
  <si>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</si>
  <si>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</si>
  <si>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</si>
  <si>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</si>
  <si>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</si>
  <si>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</si>
  <si>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</si>
  <si>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</si>
  <si>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</si>
  <si>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</si>
  <si>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</si>
  <si>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</si>
  <si>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</si>
  <si>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</si>
  <si>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</si>
  <si>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</si>
  <si>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</si>
  <si>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</si>
  <si>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</si>
  <si>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</si>
  <si>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</si>
  <si>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</si>
  <si>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</si>
  <si>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</si>
  <si>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</si>
  <si>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</si>
  <si>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</si>
  <si>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</si>
  <si>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</si>
  <si>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</si>
  <si>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</si>
  <si>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</si>
  <si>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</si>
  <si>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</si>
  <si>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</si>
  <si>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</si>
  <si>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</si>
  <si>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</si>
  <si>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</si>
  <si>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</si>
  <si>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</si>
  <si>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</si>
  <si>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</si>
  <si>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</si>
  <si>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</si>
  <si>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</si>
  <si>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</si>
  <si>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</si>
  <si>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</si>
  <si>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</si>
  <si>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</si>
  <si>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</si>
  <si>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</si>
  <si>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</si>
  <si>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</si>
  <si>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</si>
  <si>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</si>
  <si>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</si>
  <si>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</si>
  <si>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</si>
  <si>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</si>
  <si>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</si>
  <si>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</si>
  <si>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</si>
  <si>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</si>
  <si>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</si>
  <si>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</si>
  <si>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</si>
  <si>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</si>
  <si>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</si>
  <si>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</si>
  <si>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</si>
  <si>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</si>
  <si>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</si>
  <si>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</si>
  <si>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</si>
  <si>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</si>
  <si>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</si>
  <si>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</si>
  <si>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</si>
  <si>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</si>
  <si>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</si>
  <si>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</si>
  <si>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</si>
  <si>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</si>
  <si>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</si>
  <si>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</si>
  <si>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</si>
  <si>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</si>
  <si>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</si>
  <si>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</si>
  <si>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</si>
  <si>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</si>
  <si>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</si>
  <si>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</si>
  <si>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</si>
  <si>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</si>
  <si>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</si>
  <si>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</si>
  <si>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</si>
  <si>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</si>
  <si>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</si>
  <si>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</si>
  <si>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</si>
  <si>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</si>
  <si>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</si>
  <si>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</si>
  <si>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</si>
  <si>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</si>
  <si>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</si>
  <si>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</si>
  <si>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</si>
  <si>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</si>
  <si>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</si>
  <si>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</si>
  <si>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</si>
  <si>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</si>
  <si>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</si>
  <si>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</si>
  <si>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</si>
  <si>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</si>
  <si>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</si>
  <si>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</si>
  <si>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</si>
  <si>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</si>
  <si>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</si>
  <si>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</si>
  <si>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</si>
  <si>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</si>
  <si>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</si>
  <si>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</si>
  <si>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</si>
  <si>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</si>
  <si>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</si>
  <si>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</si>
  <si>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</si>
  <si>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</si>
  <si>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</si>
  <si>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</si>
  <si>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</si>
  <si>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</si>
  <si>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</si>
  <si>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</si>
  <si>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</si>
  <si>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</si>
  <si>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</si>
  <si>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</si>
  <si>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</si>
  <si>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</si>
  <si>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</si>
  <si>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</si>
  <si>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</si>
  <si>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</si>
  <si>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</si>
  <si>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</si>
  <si>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</si>
  <si>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</si>
  <si>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</si>
  <si>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</si>
  <si>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</si>
  <si>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</si>
  <si>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</si>
  <si>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</si>
  <si>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</si>
  <si>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</si>
  <si>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</si>
  <si>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</si>
  <si>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</si>
  <si>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</si>
  <si>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</si>
  <si>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</si>
  <si>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</si>
  <si>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</si>
  <si>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</si>
  <si>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</si>
  <si>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</si>
  <si>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</si>
  <si>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</si>
  <si>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</si>
  <si>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</si>
  <si>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</si>
  <si>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</si>
  <si>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</si>
  <si>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</si>
  <si>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</si>
  <si>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</si>
  <si>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</si>
  <si>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</si>
  <si>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</si>
  <si>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</si>
  <si>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</si>
  <si>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</si>
  <si>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</si>
  <si>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</si>
  <si>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</si>
  <si>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</si>
  <si>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</si>
  <si>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</si>
  <si>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</si>
  <si>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</si>
  <si>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</si>
  <si>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</si>
  <si>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</si>
  <si>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</si>
  <si>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</si>
  <si>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</si>
  <si>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</si>
  <si>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</si>
  <si>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</si>
  <si>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</si>
  <si>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</si>
  <si>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</si>
  <si>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</si>
  <si>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</si>
  <si>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</si>
  <si>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</si>
  <si>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</si>
  <si>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</si>
  <si>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</si>
  <si>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</si>
  <si>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</si>
  <si>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</si>
  <si>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</si>
  <si>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</si>
  <si>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</si>
  <si>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</si>
  <si>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</si>
  <si>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</si>
  <si>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</si>
  <si>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</si>
  <si>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</si>
  <si>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</si>
  <si>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</si>
  <si>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</si>
  <si>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</si>
  <si>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</si>
  <si>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</si>
  <si>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</si>
  <si>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</si>
  <si>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</si>
  <si>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</si>
  <si>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</si>
  <si>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</si>
  <si>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</si>
  <si>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</si>
  <si>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</si>
  <si>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</si>
  <si>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</si>
  <si>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</si>
  <si>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</si>
  <si>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</si>
  <si>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</si>
  <si>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</si>
  <si>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</si>
  <si>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</si>
  <si>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</si>
  <si>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</si>
  <si>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</si>
  <si>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</si>
  <si>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</si>
  <si>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</si>
  <si>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</si>
  <si>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</si>
  <si>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</si>
  <si>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</si>
  <si>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</si>
  <si>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</si>
  <si>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</si>
  <si>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</si>
  <si>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</si>
  <si>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</si>
  <si>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</si>
  <si>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</si>
  <si>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</si>
  <si>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</si>
  <si>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</si>
  <si>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</si>
  <si>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</si>
  <si>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</si>
  <si>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</si>
  <si>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</si>
  <si>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</si>
  <si>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</si>
  <si>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</si>
  <si>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</si>
  <si>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</si>
  <si>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</si>
  <si>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</si>
  <si>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</si>
  <si>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</si>
  <si>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</si>
  <si>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</si>
  <si>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</si>
  <si>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</si>
  <si>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</si>
  <si>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</si>
  <si>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</si>
  <si>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</si>
  <si>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</si>
  <si>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</si>
  <si>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</si>
  <si>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</si>
  <si>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</si>
  <si>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</si>
  <si>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</si>
  <si>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</si>
  <si>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</si>
  <si>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</si>
  <si>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</si>
  <si>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</si>
  <si>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</si>
  <si>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</si>
  <si>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</si>
  <si>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</si>
  <si>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</si>
  <si>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</si>
  <si>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</si>
  <si>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</si>
  <si>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</si>
  <si>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</si>
  <si>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</si>
  <si>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</si>
  <si>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</si>
  <si>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</si>
  <si>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</si>
  <si>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</si>
  <si>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</si>
  <si>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</si>
  <si>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</si>
  <si>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</si>
  <si>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</si>
  <si>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</si>
  <si>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</si>
  <si>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</si>
  <si>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</si>
  <si>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</si>
  <si>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</si>
  <si>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</si>
  <si>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</si>
  <si>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</si>
  <si>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</si>
  <si>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</si>
  <si>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</si>
  <si>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</si>
  <si>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</si>
  <si>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</si>
  <si>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</si>
  <si>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</si>
  <si>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</si>
  <si>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</si>
  <si>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</si>
  <si>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</si>
  <si>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</si>
  <si>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</si>
  <si>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</si>
  <si>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</si>
  <si>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</si>
  <si>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</si>
  <si>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</si>
  <si>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</si>
  <si>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</si>
  <si>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</si>
  <si>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</si>
  <si>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</si>
  <si>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</si>
  <si>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</si>
  <si>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</si>
  <si>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</si>
  <si>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</si>
  <si>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</si>
  <si>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</si>
  <si>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</si>
  <si>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</si>
  <si>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</si>
  <si>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</si>
  <si>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</si>
  <si>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</si>
  <si>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</si>
  <si>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</si>
  <si>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</si>
  <si>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</si>
  <si>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</si>
  <si>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</si>
  <si>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</si>
  <si>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</si>
  <si>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</si>
  <si>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</si>
  <si>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</si>
  <si>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</si>
  <si>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</si>
  <si>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</si>
  <si>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</si>
  <si>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</si>
  <si>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</si>
  <si>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</si>
  <si>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</si>
  <si>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</si>
  <si>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</si>
  <si>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</si>
  <si>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</si>
  <si>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</si>
  <si>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</si>
  <si>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</si>
  <si>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</si>
  <si>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</si>
  <si>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</si>
  <si>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</si>
  <si>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</si>
  <si>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</si>
  <si>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</si>
  <si>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</si>
  <si>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</si>
  <si>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</si>
  <si>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</si>
  <si>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</si>
  <si>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</si>
  <si>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</si>
  <si>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</si>
  <si>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</si>
  <si>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</si>
  <si>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</si>
  <si>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</si>
  <si>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</si>
  <si>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</si>
  <si>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</si>
  <si>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</si>
  <si>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</si>
  <si>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</si>
  <si>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</si>
  <si>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</si>
  <si>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</si>
  <si>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</si>
  <si>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</si>
  <si>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</si>
  <si>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</si>
  <si>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</si>
  <si>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</si>
  <si>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</si>
  <si>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</si>
  <si>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</si>
  <si>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</si>
  <si>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</si>
  <si>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</si>
  <si>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</si>
  <si>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</si>
  <si>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</si>
  <si>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</si>
  <si>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</si>
  <si>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</si>
  <si>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</si>
  <si>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</si>
  <si>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</si>
  <si>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</si>
  <si>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</si>
  <si>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</si>
  <si>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</si>
  <si>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</si>
  <si>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</si>
  <si>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</si>
  <si>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</si>
  <si>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</si>
  <si>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</si>
  <si>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</si>
  <si>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</si>
  <si>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</si>
  <si>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</si>
  <si>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</si>
  <si>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</si>
  <si>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</si>
  <si>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</si>
  <si>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</si>
  <si>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</si>
  <si>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</si>
  <si>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</si>
  <si>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</si>
  <si>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</si>
  <si>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</si>
  <si>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</si>
  <si>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</si>
  <si>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</si>
  <si>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</si>
  <si>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</si>
  <si>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</si>
  <si>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</si>
  <si>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</si>
  <si>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</si>
  <si>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</si>
  <si>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</si>
  <si>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</si>
  <si>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</si>
  <si>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</si>
  <si>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</si>
  <si>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</si>
  <si>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</si>
  <si>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</si>
  <si>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</si>
  <si>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</si>
  <si>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</si>
  <si>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</si>
  <si>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</si>
  <si>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</si>
  <si>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</si>
  <si>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</si>
  <si>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</si>
  <si>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</si>
  <si>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</si>
  <si>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</si>
  <si>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</si>
  <si>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</si>
  <si>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</si>
  <si>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</si>
  <si>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</si>
  <si>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</si>
  <si>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</si>
  <si>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</si>
  <si>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</si>
  <si>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</si>
  <si>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</si>
  <si>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</si>
  <si>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</si>
  <si>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</si>
  <si>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</si>
  <si>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</si>
  <si>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</si>
  <si>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</si>
  <si>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</si>
  <si>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</si>
  <si>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</si>
  <si>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</si>
  <si>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</si>
  <si>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</si>
  <si>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</si>
  <si>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</si>
  <si>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</si>
  <si>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</si>
  <si>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</si>
  <si>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</si>
  <si>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</si>
  <si>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</si>
  <si>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</si>
  <si>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</si>
  <si>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</si>
  <si>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</si>
  <si>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</si>
  <si>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</si>
  <si>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</si>
  <si>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</si>
  <si>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</si>
  <si>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</si>
  <si>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</si>
  <si>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</si>
  <si>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</si>
  <si>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</si>
  <si>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</si>
  <si>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</si>
  <si>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</si>
  <si>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</si>
  <si>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</si>
  <si>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</si>
  <si>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</si>
  <si>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</si>
  <si>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</si>
  <si>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</si>
  <si>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</si>
  <si>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</si>
  <si>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</si>
  <si>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</si>
  <si>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</si>
  <si>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</si>
  <si>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</si>
  <si>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</si>
  <si>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</si>
  <si>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</si>
  <si>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</si>
  <si>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</si>
  <si>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</si>
  <si>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</si>
  <si>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</si>
  <si>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</si>
  <si>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</si>
  <si>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</si>
  <si>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</si>
  <si>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</si>
  <si>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</si>
  <si>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</si>
  <si>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</si>
  <si>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</si>
  <si>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</si>
  <si>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</si>
  <si>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</si>
  <si>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</si>
  <si>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</si>
  <si>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</si>
  <si>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</si>
  <si>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</si>
  <si>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</si>
  <si>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</si>
  <si>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</si>
  <si>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</si>
  <si>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</si>
  <si>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</si>
  <si>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</si>
  <si>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</si>
  <si>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</si>
  <si>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</si>
  <si>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</si>
  <si>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</si>
  <si>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</si>
  <si>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</si>
  <si>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</si>
  <si>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</si>
  <si>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</si>
  <si>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</si>
  <si>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</si>
  <si>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</si>
  <si>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</si>
  <si>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</si>
  <si>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</si>
  <si>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</si>
  <si>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</si>
  <si>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</si>
  <si>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</si>
  <si>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</si>
  <si>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</si>
  <si>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</si>
  <si>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</si>
  <si>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</si>
  <si>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</si>
  <si>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</si>
  <si>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</si>
  <si>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</si>
  <si>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</si>
  <si>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</si>
  <si>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</si>
  <si>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</si>
  <si>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</si>
  <si>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</si>
  <si>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</si>
  <si>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</si>
  <si>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</si>
  <si>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</si>
  <si>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</si>
  <si>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</si>
  <si>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</si>
  <si>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</si>
  <si>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</si>
  <si>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</si>
  <si>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</si>
  <si>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</si>
  <si>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</si>
  <si>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</si>
  <si>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</si>
  <si>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</si>
  <si>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</si>
  <si>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</si>
  <si>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</si>
  <si>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</si>
  <si>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</si>
  <si>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</si>
  <si>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</si>
  <si>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</si>
  <si>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</si>
  <si>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</si>
  <si>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</si>
  <si>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</si>
  <si>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</si>
  <si>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</si>
  <si>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</si>
  <si>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</si>
  <si>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</si>
  <si>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</si>
  <si>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</si>
  <si>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</si>
  <si>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</si>
  <si>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</si>
  <si>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</si>
  <si>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</si>
  <si>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</si>
  <si>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</si>
  <si>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</si>
  <si>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</si>
  <si>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</si>
  <si>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</si>
  <si>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</si>
  <si>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</si>
  <si>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</si>
  <si>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</si>
  <si>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</si>
  <si>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</si>
  <si>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</si>
  <si>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</si>
  <si>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</si>
  <si>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</si>
  <si>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</si>
  <si>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</si>
  <si>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</si>
  <si>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</si>
  <si>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</si>
  <si>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</si>
  <si>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</si>
  <si>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</si>
  <si>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</si>
  <si>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</si>
  <si>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</si>
  <si>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</si>
  <si>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</si>
  <si>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</si>
  <si>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</si>
  <si>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</si>
  <si>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</si>
  <si>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</si>
  <si>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</si>
  <si>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</si>
  <si>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</si>
  <si>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</si>
  <si>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</si>
  <si>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</si>
  <si>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</si>
  <si>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</si>
  <si>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</si>
  <si>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</si>
  <si>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</si>
  <si>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</si>
  <si>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</si>
  <si>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</si>
  <si>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</si>
  <si>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</si>
  <si>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</si>
  <si>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</si>
  <si>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</si>
  <si>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</si>
  <si>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</si>
  <si>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</si>
  <si>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</si>
  <si>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</si>
  <si>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</si>
  <si>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</si>
  <si>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</si>
  <si>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</si>
  <si>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</si>
  <si>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</si>
  <si>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</si>
  <si>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</si>
  <si>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</si>
  <si>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</si>
  <si>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</si>
  <si>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</si>
  <si>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</si>
  <si>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</si>
  <si>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</si>
  <si>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</si>
  <si>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</si>
  <si>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</si>
  <si>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</si>
  <si>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</si>
  <si>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</si>
  <si>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</si>
  <si>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</si>
  <si>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</si>
  <si>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</si>
  <si>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</si>
  <si>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</si>
  <si>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</si>
  <si>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</si>
  <si>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</si>
  <si>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</si>
  <si>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</si>
  <si>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</si>
  <si>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</si>
  <si>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</si>
  <si>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</si>
  <si>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</si>
  <si>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</si>
  <si>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</si>
  <si>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</si>
  <si>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</si>
  <si>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</si>
  <si>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</si>
  <si>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</si>
  <si>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</si>
  <si>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</si>
  <si>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</si>
  <si>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</si>
  <si>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</si>
  <si>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</si>
  <si>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</si>
  <si>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</si>
  <si>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</si>
  <si>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</si>
  <si>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</si>
  <si>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</si>
  <si>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</si>
  <si>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</si>
  <si>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</si>
  <si>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</si>
  <si>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</si>
  <si>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</si>
  <si>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</si>
  <si>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</si>
  <si>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</si>
  <si>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</si>
  <si>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</si>
  <si>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</si>
  <si>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</si>
  <si>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</si>
  <si>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</si>
  <si>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</si>
  <si>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</si>
  <si>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</si>
  <si>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</si>
  <si>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</si>
  <si>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</si>
  <si>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</si>
  <si>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</si>
  <si>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</si>
  <si>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</si>
  <si>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</si>
  <si>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</si>
  <si>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</si>
  <si>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</si>
  <si>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</si>
  <si>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</si>
  <si>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</si>
  <si>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</si>
  <si>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</si>
  <si>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</si>
  <si>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</si>
  <si>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</si>
  <si>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</si>
  <si>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</si>
  <si>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</si>
  <si>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</si>
  <si>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</si>
  <si>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</si>
  <si>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</si>
  <si>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</si>
  <si>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</si>
  <si>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</si>
  <si>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</si>
  <si>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</si>
  <si>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</si>
  <si>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</si>
  <si>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</si>
  <si>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</si>
  <si>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</si>
  <si>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</si>
  <si>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</si>
  <si>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</si>
  <si>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</si>
  <si>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</si>
  <si>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</si>
  <si>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</si>
  <si>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</si>
  <si>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</si>
  <si>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</si>
  <si>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</si>
  <si>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</si>
  <si>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</si>
  <si>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</si>
  <si>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</si>
  <si>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</si>
  <si>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</si>
  <si>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</si>
  <si>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</si>
  <si>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</si>
  <si>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</si>
  <si>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</si>
  <si>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</si>
  <si>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</si>
  <si>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</si>
  <si>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</si>
  <si>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</si>
  <si>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</si>
  <si>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</si>
  <si>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</si>
  <si>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</si>
  <si>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</si>
  <si>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</si>
  <si>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</si>
  <si>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</si>
  <si>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</si>
  <si>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</si>
  <si>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</si>
  <si>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</si>
  <si>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</si>
  <si>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</si>
  <si>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</si>
  <si>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</si>
  <si>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</si>
  <si>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</si>
  <si>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</si>
  <si>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</si>
  <si>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</si>
  <si>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</si>
  <si>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</si>
  <si>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</si>
  <si>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</si>
  <si>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</si>
  <si>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</si>
  <si>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</si>
  <si>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</si>
  <si>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</si>
  <si>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</si>
  <si>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</si>
  <si>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</si>
  <si>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</si>
  <si>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</si>
  <si>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</si>
  <si>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</si>
  <si>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</si>
  <si>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</si>
  <si>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</si>
  <si>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</si>
  <si>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</si>
  <si>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</si>
  <si>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</si>
  <si>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</si>
  <si>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</si>
  <si>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</si>
  <si>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</si>
  <si>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</si>
  <si>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</si>
  <si>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</si>
  <si>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</si>
  <si>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</si>
  <si>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</si>
  <si>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</si>
  <si>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</si>
  <si>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</si>
  <si>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</si>
  <si>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</si>
  <si>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</si>
  <si>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</si>
  <si>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</si>
  <si>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</si>
  <si>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</si>
  <si>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</si>
  <si>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</si>
  <si>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</si>
  <si>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</si>
  <si>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</si>
  <si>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</si>
  <si>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</si>
  <si>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</si>
  <si>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</si>
  <si>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</si>
  <si>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</si>
  <si>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</si>
  <si>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</si>
  <si>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</si>
  <si>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</si>
  <si>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</si>
  <si>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</si>
  <si>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</si>
  <si>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</si>
  <si>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</si>
  <si>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</si>
  <si>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</si>
  <si>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</si>
  <si>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</si>
  <si>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</si>
  <si>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</si>
  <si>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</si>
  <si>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</si>
  <si>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</si>
  <si>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</si>
  <si>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</si>
  <si>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</si>
  <si>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</si>
  <si>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</si>
  <si>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</si>
  <si>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</si>
  <si>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</si>
  <si>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</si>
  <si>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</si>
  <si>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</si>
  <si>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</si>
  <si>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</si>
  <si>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</si>
  <si>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</si>
  <si>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</si>
  <si>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</si>
  <si>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</si>
  <si>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</si>
  <si>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</si>
  <si>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</si>
  <si>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</si>
  <si>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</si>
  <si>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</si>
  <si>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</si>
  <si>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</si>
  <si>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</si>
  <si>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</si>
  <si>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</si>
  <si>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</si>
  <si>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</si>
  <si>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</si>
  <si>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</si>
  <si>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</si>
  <si>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</si>
  <si>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</si>
  <si>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</si>
  <si>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</si>
  <si>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</si>
  <si>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</si>
  <si>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</si>
  <si>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</si>
  <si>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</si>
  <si>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</si>
  <si>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</si>
  <si>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</si>
  <si>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</si>
  <si>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</si>
  <si>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</si>
  <si>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</si>
  <si>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</si>
  <si>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</si>
  <si>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</si>
  <si>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</si>
  <si>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</si>
  <si>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</si>
  <si>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</si>
  <si>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</si>
  <si>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</si>
  <si>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</si>
  <si>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</si>
  <si>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</si>
  <si>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</si>
  <si>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</si>
  <si>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</si>
  <si>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</si>
  <si>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</si>
  <si>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</si>
  <si>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</si>
  <si>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</si>
  <si>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</si>
  <si>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</si>
  <si>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</si>
  <si>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</si>
  <si>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</si>
  <si>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</si>
  <si>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</si>
  <si>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</si>
  <si>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</si>
  <si>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</si>
  <si>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</si>
  <si>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</si>
  <si>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</si>
  <si>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</si>
  <si>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</si>
  <si>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</si>
  <si>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</si>
  <si>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</si>
  <si>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</si>
  <si>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</si>
  <si>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</si>
  <si>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</si>
  <si>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</si>
  <si>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</si>
  <si>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</si>
  <si>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</si>
  <si>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</si>
  <si>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</si>
  <si>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</si>
  <si>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</si>
  <si>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</si>
  <si>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</si>
  <si>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</si>
  <si>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</si>
  <si>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</si>
  <si>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</si>
  <si>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</si>
  <si>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</si>
  <si>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</si>
  <si>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</si>
  <si>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</si>
  <si>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</si>
  <si>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</si>
  <si>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</si>
  <si>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</si>
  <si>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</si>
  <si>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</si>
  <si>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</si>
  <si>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</si>
  <si>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</si>
  <si>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</si>
  <si>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</si>
  <si>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</si>
  <si>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</si>
  <si>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</si>
  <si>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</si>
  <si>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</si>
  <si>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</si>
  <si>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</si>
  <si>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</si>
  <si>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</si>
  <si>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</si>
  <si>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</si>
  <si>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</si>
  <si>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</si>
  <si>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</si>
  <si>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</si>
  <si>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</si>
  <si>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</si>
  <si>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</si>
  <si>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</si>
  <si>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</si>
  <si>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</si>
  <si>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</si>
  <si>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</si>
  <si>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</si>
  <si>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</si>
  <si>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</si>
  <si>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</si>
  <si>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</si>
  <si>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</si>
  <si>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</si>
  <si>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</si>
  <si>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</si>
  <si>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</si>
  <si>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</si>
  <si>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</si>
  <si>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</si>
  <si>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</si>
  <si>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</si>
  <si>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</si>
  <si>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</si>
  <si>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</si>
  <si>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</si>
  <si>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</si>
  <si>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</si>
  <si>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</si>
  <si>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</si>
  <si>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</si>
  <si>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</si>
  <si>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</si>
  <si>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</si>
  <si>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</si>
  <si>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</si>
  <si>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</si>
  <si>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</si>
  <si>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</si>
  <si>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</si>
  <si>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</si>
  <si>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</si>
  <si>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</si>
  <si>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</si>
  <si>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</si>
  <si>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</si>
  <si>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</si>
  <si>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</si>
  <si>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</si>
  <si>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</si>
  <si>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</si>
  <si>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</si>
  <si>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</si>
  <si>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</si>
  <si>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</si>
  <si>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</si>
  <si>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</si>
  <si>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</si>
  <si>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</si>
  <si>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</si>
  <si>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</si>
  <si>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</si>
  <si>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</si>
  <si>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</si>
  <si>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</si>
  <si>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</si>
  <si>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</si>
  <si>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</si>
  <si>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</si>
  <si>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</si>
  <si>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</si>
  <si>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</si>
  <si>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</si>
  <si>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</si>
  <si>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</si>
  <si>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</si>
  <si>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</si>
  <si>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</si>
  <si>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</si>
  <si>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</si>
  <si>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</si>
  <si>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</si>
  <si>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</si>
  <si>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</si>
  <si>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</si>
  <si>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</si>
  <si>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</si>
  <si>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</si>
  <si>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</si>
  <si>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</si>
  <si>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</si>
  <si>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</si>
  <si>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</si>
  <si>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</si>
  <si>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</si>
  <si>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</si>
  <si>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</si>
  <si>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</si>
  <si>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</si>
  <si>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</si>
  <si>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</si>
  <si>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</si>
  <si>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</si>
  <si>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</si>
  <si>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</si>
  <si>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</si>
  <si>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</si>
  <si>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</si>
  <si>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</si>
  <si>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</si>
  <si>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</si>
  <si>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</si>
  <si>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</si>
  <si>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</si>
  <si>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</si>
  <si>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</si>
  <si>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</si>
  <si>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</si>
  <si>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</si>
  <si>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</si>
  <si>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</si>
  <si>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</si>
  <si>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</si>
  <si>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</si>
  <si>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</si>
  <si>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</si>
  <si>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</si>
  <si>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</si>
  <si>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</si>
  <si>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</si>
  <si>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</si>
  <si>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</si>
  <si>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</si>
  <si>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</si>
  <si>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</si>
  <si>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</si>
  <si>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</si>
  <si>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</si>
  <si>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</si>
  <si>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</si>
  <si>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</si>
  <si>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</si>
  <si>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</si>
  <si>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</si>
  <si>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</si>
  <si>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</si>
  <si>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</si>
  <si>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</si>
  <si>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</si>
  <si>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</si>
  <si>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</si>
  <si>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</si>
  <si>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</si>
  <si>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</si>
  <si>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</si>
  <si>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</si>
  <si>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</si>
  <si>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</si>
  <si>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</si>
  <si>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</si>
  <si>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</si>
  <si>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</si>
  <si>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</si>
  <si>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</si>
  <si>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</si>
  <si>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</si>
  <si>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</si>
  <si>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</si>
  <si>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</si>
  <si>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</si>
  <si>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</si>
  <si>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</si>
  <si>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</si>
  <si>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</si>
  <si>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</si>
  <si>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</si>
  <si>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</si>
  <si>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</si>
  <si>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</si>
  <si>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</si>
  <si>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</si>
  <si>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</si>
  <si>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</si>
  <si>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</si>
  <si>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</si>
  <si>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</si>
  <si>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</si>
  <si>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</si>
  <si>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</si>
  <si>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</si>
  <si>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</si>
  <si>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</si>
  <si>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</si>
  <si>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</si>
  <si>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</si>
  <si>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</si>
  <si>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</si>
  <si>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</si>
  <si>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</si>
  <si>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</si>
  <si>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</si>
  <si>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</si>
  <si>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</si>
  <si>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</si>
  <si>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</si>
  <si>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</si>
  <si>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</si>
  <si>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</si>
  <si>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</si>
  <si>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</si>
  <si>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</si>
  <si>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</si>
  <si>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</si>
  <si>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</si>
  <si>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</si>
  <si>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</si>
  <si>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</si>
  <si>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</si>
  <si>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</si>
  <si>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</si>
  <si>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</si>
  <si>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</si>
  <si>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</si>
  <si>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</si>
  <si>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</si>
  <si>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</si>
  <si>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</si>
  <si>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</si>
  <si>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</si>
  <si>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</si>
  <si>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</si>
  <si>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</si>
  <si>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</si>
  <si>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</si>
  <si>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</si>
  <si>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</si>
  <si>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</si>
  <si>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</si>
  <si>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</si>
  <si>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</si>
  <si>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</si>
  <si>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</si>
  <si>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</si>
  <si>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</si>
  <si>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</si>
  <si>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</si>
  <si>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</si>
  <si>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</si>
  <si>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</si>
  <si>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</si>
  <si>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</si>
  <si>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</si>
  <si>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</si>
  <si>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</si>
  <si>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</si>
  <si>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</si>
  <si>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</si>
  <si>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</si>
  <si>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</si>
  <si>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</si>
  <si>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</si>
  <si>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</si>
  <si>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</si>
  <si>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</si>
  <si>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</si>
  <si>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</si>
  <si>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</si>
  <si>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</si>
  <si>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</si>
  <si>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</si>
  <si>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</si>
  <si>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</si>
  <si>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</si>
  <si>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</si>
  <si>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</si>
  <si>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</si>
  <si>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</si>
  <si>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</si>
  <si>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</si>
  <si>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</si>
  <si>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</si>
  <si>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</si>
  <si>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</si>
  <si>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</si>
  <si>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</si>
  <si>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</si>
  <si>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</si>
  <si>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</si>
  <si>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</si>
  <si>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</si>
  <si>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</si>
  <si>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</si>
  <si>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</si>
  <si>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</si>
  <si>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</si>
  <si>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</si>
  <si>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</si>
  <si>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</si>
  <si>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</si>
  <si>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</si>
  <si>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</si>
  <si>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</si>
  <si>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</si>
  <si>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</si>
  <si>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</si>
  <si>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</si>
  <si>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</si>
  <si>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</si>
  <si>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</si>
  <si>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</si>
  <si>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</si>
  <si>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</si>
  <si>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</si>
  <si>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</si>
  <si>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</si>
  <si>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</si>
  <si>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</si>
  <si>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</si>
  <si>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</si>
  <si>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</si>
  <si>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</si>
  <si>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</si>
  <si>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</si>
  <si>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</si>
  <si>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</si>
  <si>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</si>
  <si>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</si>
  <si>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</si>
  <si>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</si>
  <si>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</si>
  <si>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</si>
  <si>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</si>
  <si>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</si>
  <si>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</si>
  <si>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</si>
  <si>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</si>
  <si>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</si>
  <si>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</si>
  <si>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</si>
  <si>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</si>
  <si>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</si>
  <si>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</si>
  <si>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</si>
  <si>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</si>
  <si>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</si>
  <si>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</si>
  <si>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</si>
  <si>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</si>
  <si>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</si>
  <si>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</si>
  <si>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</si>
  <si>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</si>
  <si>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</si>
  <si>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</si>
  <si>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</si>
  <si>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</si>
  <si>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</si>
  <si>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</si>
  <si>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</si>
  <si>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</si>
  <si>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</si>
  <si>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</si>
  <si>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</si>
  <si>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</si>
  <si>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</si>
  <si>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</si>
  <si>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</si>
  <si>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</si>
  <si>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</si>
  <si>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</si>
  <si>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</si>
  <si>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</si>
  <si>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</si>
  <si>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</si>
  <si>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</si>
  <si>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</si>
  <si>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</si>
  <si>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</si>
  <si>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</si>
  <si>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</si>
  <si>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</si>
  <si>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</si>
  <si>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</si>
  <si>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</si>
  <si>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</si>
  <si>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</si>
  <si>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</si>
  <si>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</si>
  <si>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</si>
  <si>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</si>
  <si>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</si>
  <si>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</si>
  <si>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</si>
  <si>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</si>
  <si>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</si>
  <si>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</si>
  <si>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</si>
  <si>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</si>
  <si>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</si>
  <si>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</si>
  <si>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</si>
  <si>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</si>
  <si>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</si>
  <si>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</si>
  <si>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</si>
  <si>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</si>
  <si>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</si>
  <si>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</si>
  <si>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</si>
  <si>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</si>
  <si>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</si>
  <si>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</si>
  <si>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</si>
  <si>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</si>
  <si>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</si>
  <si>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</si>
  <si>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</si>
  <si>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</si>
  <si>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</si>
  <si>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</si>
  <si>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</si>
  <si>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</si>
  <si>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</si>
  <si>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</si>
  <si>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</si>
  <si>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</si>
  <si>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</si>
  <si>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</si>
  <si>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</si>
  <si>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</si>
  <si>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</si>
  <si>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</si>
  <si>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</si>
  <si>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</si>
  <si>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</si>
  <si>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</si>
  <si>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</si>
  <si>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</si>
  <si>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</si>
  <si>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</si>
  <si>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</si>
  <si>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</si>
  <si>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</si>
  <si>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</si>
  <si>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</si>
  <si>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</si>
  <si>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</si>
  <si>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</si>
  <si>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</si>
  <si>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</si>
  <si>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</si>
  <si>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</si>
  <si>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</si>
  <si>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</si>
  <si>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</si>
  <si>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</si>
  <si>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</si>
  <si>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</si>
  <si>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</si>
  <si>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</si>
  <si>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</si>
  <si>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</si>
  <si>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</si>
  <si>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</si>
  <si>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</si>
  <si>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</si>
  <si>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</si>
  <si>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</si>
  <si>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</si>
  <si>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</si>
  <si>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</si>
  <si>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</si>
  <si>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</si>
  <si>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</si>
  <si>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</si>
  <si>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</si>
  <si>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</si>
  <si>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</si>
  <si>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</si>
  <si>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</si>
  <si>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</si>
  <si>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</si>
  <si>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</si>
  <si>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</si>
  <si>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</si>
  <si>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</si>
  <si>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</si>
  <si>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</si>
  <si>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</si>
  <si>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</si>
  <si>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</si>
  <si>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</si>
  <si>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</si>
  <si>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</si>
  <si>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</si>
  <si>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</si>
  <si>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</si>
  <si>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</si>
  <si>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</si>
  <si>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</si>
  <si>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</si>
  <si>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</si>
  <si>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</si>
  <si>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</si>
  <si>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</si>
  <si>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</si>
  <si>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</si>
  <si>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</si>
  <si>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</si>
  <si>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</si>
  <si>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</si>
  <si>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</si>
  <si>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</si>
  <si>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</si>
  <si>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</si>
  <si>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</si>
  <si>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</si>
  <si>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</si>
  <si>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</si>
  <si>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</si>
  <si>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</si>
  <si>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</si>
  <si>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</si>
  <si>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</si>
  <si>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</si>
  <si>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</si>
  <si>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</si>
  <si>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</si>
  <si>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</si>
  <si>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</si>
  <si>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</si>
  <si>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</si>
  <si>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</si>
  <si>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</si>
  <si>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</si>
  <si>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</si>
  <si>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</si>
  <si>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</si>
  <si>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</si>
  <si>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</si>
  <si>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</si>
  <si>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</si>
  <si>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</si>
  <si>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</si>
  <si>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</si>
  <si>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</si>
  <si>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</si>
  <si>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</si>
  <si>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</si>
  <si>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</si>
  <si>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</si>
  <si>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</si>
  <si>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</si>
  <si>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</si>
  <si>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</si>
  <si>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</si>
  <si>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</si>
  <si>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</si>
  <si>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</si>
  <si>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</si>
  <si>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</si>
  <si>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</si>
  <si>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</si>
  <si>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</si>
  <si>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</si>
  <si>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</si>
  <si>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</si>
  <si>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</si>
  <si>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</si>
  <si>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</si>
  <si>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</si>
  <si>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</si>
  <si>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</si>
  <si>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</si>
  <si>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</si>
  <si>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</si>
  <si>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</si>
  <si>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</si>
  <si>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</si>
  <si>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</si>
  <si>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</si>
  <si>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</si>
  <si>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</si>
  <si>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</si>
  <si>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</si>
  <si>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</si>
  <si>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</si>
  <si>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</si>
  <si>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</si>
  <si>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</si>
  <si>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</si>
  <si>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</si>
  <si>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</si>
  <si>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</si>
  <si>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</si>
  <si>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</si>
  <si>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</si>
  <si>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</si>
  <si>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</si>
  <si>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</si>
  <si>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</si>
  <si>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</si>
  <si>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</si>
  <si>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</si>
  <si>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</si>
  <si>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</si>
  <si>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</si>
  <si>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</si>
  <si>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</si>
  <si>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</si>
  <si>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</si>
  <si>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</si>
  <si>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</si>
  <si>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</si>
  <si>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</si>
  <si>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</si>
  <si>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</si>
  <si>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</si>
  <si>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</si>
  <si>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</si>
  <si>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</si>
  <si>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</si>
  <si>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</si>
  <si>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</si>
  <si>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</si>
  <si>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</si>
  <si>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</si>
  <si>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</si>
  <si>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</si>
  <si>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</si>
  <si>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</si>
  <si>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</si>
  <si>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</si>
  <si>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</si>
  <si>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</si>
  <si>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</si>
  <si>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</si>
  <si>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</si>
  <si>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</si>
  <si>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</si>
  <si>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</si>
  <si>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</si>
  <si>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</si>
  <si>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</si>
  <si>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</si>
  <si>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</si>
  <si>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</si>
  <si>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</si>
  <si>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</si>
  <si>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</si>
  <si>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</si>
  <si>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</si>
  <si>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</si>
  <si>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</si>
  <si>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</si>
  <si>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</si>
  <si>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</si>
  <si>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</si>
  <si>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</si>
  <si>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</si>
  <si>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</si>
  <si>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</si>
  <si>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</si>
  <si>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</si>
  <si>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</si>
  <si>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</si>
  <si>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</si>
  <si>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</si>
  <si>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</si>
  <si>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</si>
  <si>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</si>
  <si>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</si>
  <si>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</si>
  <si>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</si>
  <si>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</si>
  <si>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</si>
  <si>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</si>
  <si>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</si>
  <si>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</si>
  <si>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</si>
  <si>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</si>
  <si>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</si>
  <si>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</si>
  <si>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</si>
  <si>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</si>
  <si>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</si>
  <si>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</si>
  <si>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</si>
  <si>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</si>
  <si>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</si>
  <si>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</si>
  <si>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</si>
  <si>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</si>
  <si>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</si>
  <si>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</si>
  <si>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</si>
  <si>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</si>
  <si>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</si>
  <si>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</si>
  <si>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</si>
  <si>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</si>
  <si>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</si>
  <si>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</si>
  <si>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</si>
  <si>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</si>
  <si>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</si>
  <si>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</si>
  <si>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</si>
  <si>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</si>
  <si>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</si>
  <si>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</si>
  <si>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</si>
  <si>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</si>
  <si>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</si>
  <si>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</si>
  <si>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</si>
  <si>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</si>
  <si>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</si>
  <si>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</si>
  <si>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</si>
  <si>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</si>
  <si>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</si>
  <si>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</si>
  <si>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</si>
  <si>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</si>
  <si>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</si>
  <si>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</si>
  <si>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</si>
  <si>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</si>
  <si>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</si>
  <si>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</si>
  <si>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</si>
  <si>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</si>
  <si>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</si>
  <si>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</si>
  <si>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</si>
  <si>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</si>
  <si>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</si>
  <si>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</si>
  <si>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</si>
  <si>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</si>
  <si>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</si>
  <si>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</si>
  <si>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</si>
  <si>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</si>
  <si>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</si>
  <si>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</si>
  <si>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</si>
  <si>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</si>
  <si>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</si>
  <si>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</si>
  <si>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</si>
  <si>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</si>
  <si>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</si>
  <si>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</si>
  <si>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</si>
  <si>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</si>
  <si>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</si>
  <si>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</si>
  <si>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</si>
  <si>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</si>
  <si>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</si>
  <si>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</si>
  <si>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</si>
  <si>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</si>
  <si>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</si>
  <si>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</si>
  <si>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</si>
  <si>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</si>
  <si>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</si>
  <si>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</si>
  <si>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</si>
  <si>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</si>
  <si>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</si>
  <si>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</si>
  <si>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</si>
  <si>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</si>
  <si>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</si>
  <si>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</si>
  <si>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</si>
  <si>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</si>
  <si>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</si>
  <si>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</si>
  <si>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</si>
  <si>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</si>
  <si>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</si>
  <si>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</si>
  <si>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</si>
  <si>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</si>
  <si>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</si>
  <si>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</si>
  <si>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</si>
  <si>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</si>
  <si>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</si>
  <si>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</si>
  <si>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</si>
  <si>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</si>
  <si>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</si>
  <si>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</si>
  <si>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</si>
  <si>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</si>
  <si>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</si>
  <si>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</si>
  <si>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</si>
  <si>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</si>
  <si>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</si>
  <si>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</si>
  <si>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</si>
  <si>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</si>
  <si>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</si>
  <si>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</si>
  <si>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</si>
  <si>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</si>
  <si>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</si>
  <si>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</si>
  <si>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</si>
  <si>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</si>
  <si>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</si>
  <si>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</si>
  <si>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</si>
  <si>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</si>
  <si>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</si>
  <si>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</si>
  <si>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</si>
  <si>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</si>
  <si>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</si>
  <si>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</si>
  <si>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</si>
  <si>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</si>
  <si>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</si>
  <si>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</si>
  <si>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</si>
  <si>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</si>
  <si>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</si>
  <si>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</si>
  <si>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</si>
  <si>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</si>
  <si>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</si>
  <si>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</si>
  <si>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</si>
  <si>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</si>
  <si>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</si>
  <si>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</si>
  <si>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</si>
  <si>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</si>
  <si>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</si>
  <si>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</si>
  <si>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</si>
  <si>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</si>
  <si>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</si>
  <si>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</si>
  <si>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</si>
  <si>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</si>
  <si>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</si>
  <si>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</si>
  <si>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</si>
  <si>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</si>
  <si>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</si>
  <si>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</si>
  <si>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</si>
  <si>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</si>
  <si>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</si>
  <si>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</si>
  <si>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</si>
  <si>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</si>
  <si>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</si>
  <si>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</si>
  <si>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</si>
  <si>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</si>
  <si>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</si>
  <si>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</si>
  <si>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</si>
  <si>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</si>
  <si>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</si>
  <si>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</si>
  <si>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</si>
  <si>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</si>
  <si>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</si>
  <si>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</si>
  <si>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</si>
  <si>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</si>
  <si>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</si>
  <si>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</si>
  <si>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</si>
  <si>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</si>
  <si>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</si>
  <si>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</si>
  <si>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</si>
  <si>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</si>
  <si>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</si>
  <si>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</si>
  <si>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</si>
  <si>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</si>
  <si>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</si>
  <si>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</si>
  <si>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</si>
  <si>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</si>
  <si>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</si>
  <si>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</si>
  <si>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</si>
  <si>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</si>
  <si>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</si>
  <si>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</si>
  <si>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</si>
  <si>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</si>
  <si>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</si>
  <si>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</si>
  <si>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</si>
  <si>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</si>
  <si>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</si>
  <si>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</si>
  <si>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</si>
  <si>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</si>
  <si>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</si>
  <si>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</si>
  <si>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</si>
  <si>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</si>
  <si>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</si>
  <si>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</si>
  <si>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</si>
  <si>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</si>
  <si>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</si>
  <si>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</si>
  <si>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</si>
  <si>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</si>
  <si>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</si>
  <si>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</si>
  <si>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</si>
  <si>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</si>
  <si>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</si>
  <si>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</si>
  <si>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</si>
  <si>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</si>
  <si>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</si>
  <si>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</si>
  <si>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</si>
  <si>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</si>
  <si>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</si>
  <si>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</si>
  <si>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</si>
  <si>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</si>
  <si>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</si>
  <si>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</si>
  <si>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</si>
  <si>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</si>
  <si>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</si>
  <si>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</si>
  <si>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</si>
  <si>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</si>
  <si>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</si>
  <si>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</si>
  <si>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</si>
  <si>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</si>
  <si>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</si>
  <si>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</si>
  <si>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</si>
  <si>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</si>
  <si>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</si>
  <si>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</si>
  <si>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</si>
  <si>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</si>
  <si>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</si>
  <si>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</si>
  <si>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</si>
  <si>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</si>
  <si>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</si>
  <si>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</si>
  <si>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</si>
  <si>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</si>
  <si>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</si>
  <si>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</si>
  <si>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</si>
  <si>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</si>
  <si>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</si>
  <si>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</si>
  <si>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</si>
  <si>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</si>
  <si>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</si>
  <si>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</si>
  <si>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</si>
  <si>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</si>
  <si>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</si>
  <si>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</si>
  <si>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</si>
  <si>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</si>
  <si>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</si>
  <si>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</si>
  <si>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</si>
  <si>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</si>
  <si>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</si>
  <si>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</si>
  <si>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</si>
  <si>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</si>
  <si>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</si>
  <si>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</si>
  <si>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</si>
  <si>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</si>
  <si>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</si>
  <si>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</si>
  <si>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</si>
  <si>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</si>
  <si>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</si>
  <si>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</si>
  <si>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</si>
  <si>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</si>
  <si>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</si>
  <si>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</si>
  <si>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</si>
  <si>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</si>
  <si>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</si>
  <si>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</si>
  <si>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</si>
  <si>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</si>
  <si>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</si>
  <si>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</si>
  <si>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</si>
  <si>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</si>
  <si>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</si>
  <si>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</si>
  <si>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</si>
  <si>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</si>
  <si>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</si>
  <si>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</si>
  <si>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</si>
  <si>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</si>
  <si>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</si>
  <si>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</si>
  <si>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</si>
  <si>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</si>
  <si>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</si>
  <si>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</si>
  <si>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</si>
  <si>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</si>
  <si>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</si>
  <si>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</si>
  <si>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</si>
  <si>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</si>
  <si>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</si>
  <si>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</si>
  <si>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</si>
  <si>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</si>
  <si>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</si>
  <si>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</si>
  <si>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</si>
  <si>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</si>
  <si>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</si>
  <si>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</si>
  <si>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</si>
  <si>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</si>
  <si>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</si>
  <si>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</si>
  <si>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</si>
  <si>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</si>
  <si>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</si>
  <si>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</si>
  <si>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</si>
  <si>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</si>
  <si>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</si>
  <si>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</si>
  <si>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</si>
  <si>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</si>
  <si>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</si>
  <si>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</si>
  <si>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</si>
  <si>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</si>
  <si>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</si>
  <si>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</si>
  <si>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</si>
  <si>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</si>
  <si>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</si>
  <si>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</si>
  <si>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</si>
  <si>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</si>
  <si>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</si>
  <si>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</si>
  <si>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</si>
  <si>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</si>
  <si>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</si>
  <si>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</si>
  <si>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</si>
  <si>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</si>
  <si>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</si>
  <si>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</si>
  <si>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</si>
  <si>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</si>
  <si>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</si>
  <si>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</si>
  <si>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</si>
  <si>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</si>
  <si>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</si>
  <si>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</si>
  <si>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</si>
  <si>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</si>
  <si>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</si>
  <si>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</si>
  <si>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</si>
  <si>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</si>
  <si>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</si>
  <si>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</si>
  <si>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</si>
  <si>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</si>
  <si>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</si>
  <si>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</si>
  <si>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</si>
  <si>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</si>
  <si>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</si>
  <si>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</si>
  <si>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</si>
  <si>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</si>
  <si>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</si>
  <si>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</si>
  <si>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</si>
  <si>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</si>
  <si>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</si>
  <si>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</si>
  <si>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</si>
  <si>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</si>
  <si>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</si>
  <si>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</si>
  <si>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</si>
  <si>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</si>
  <si>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</si>
  <si>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</si>
  <si>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</si>
  <si>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</si>
  <si>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</si>
  <si>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</si>
  <si>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</si>
  <si>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</si>
  <si>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</si>
  <si>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</si>
  <si>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</si>
  <si>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</si>
  <si>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</si>
  <si>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</si>
  <si>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</si>
  <si>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</si>
  <si>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</si>
  <si>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</si>
  <si>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</si>
  <si>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</si>
  <si>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</si>
  <si>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</si>
  <si>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</si>
  <si>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</si>
  <si>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</si>
  <si>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</si>
  <si>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</si>
  <si>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</si>
  <si>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</si>
  <si>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</si>
  <si>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</si>
  <si>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</si>
  <si>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</si>
  <si>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</si>
  <si>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</si>
  <si>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</si>
  <si>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</si>
  <si>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</si>
  <si>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</si>
  <si>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</si>
  <si>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</si>
  <si>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</si>
  <si>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</si>
  <si>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</si>
  <si>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</si>
  <si>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</si>
  <si>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</si>
  <si>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</si>
  <si>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</si>
  <si>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</si>
  <si>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</si>
  <si>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</si>
  <si>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</si>
  <si>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</si>
  <si>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</si>
  <si>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</si>
  <si>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</si>
  <si>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</si>
  <si>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</si>
  <si>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</si>
  <si>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</si>
  <si>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</si>
  <si>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</si>
  <si>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</si>
  <si>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</si>
  <si>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</si>
  <si>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</si>
  <si>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</si>
  <si>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</si>
  <si>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</si>
  <si>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</si>
  <si>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</si>
  <si>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</si>
  <si>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</si>
  <si>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</si>
  <si>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</si>
  <si>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</si>
  <si>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</si>
  <si>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</si>
  <si>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</si>
  <si>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</si>
  <si>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</si>
  <si>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</si>
  <si>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</si>
  <si>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</si>
  <si>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</si>
  <si>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</si>
  <si>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</si>
  <si>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</si>
  <si>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</si>
  <si>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</si>
  <si>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</si>
  <si>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</si>
  <si>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</si>
  <si>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</si>
  <si>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</si>
  <si>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</si>
  <si>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</si>
  <si>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</si>
  <si>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</si>
  <si>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</si>
  <si>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</si>
  <si>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</si>
  <si>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</si>
  <si>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</si>
  <si>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</si>
  <si>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</si>
  <si>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</si>
  <si>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</si>
  <si>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</si>
  <si>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</si>
  <si>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</si>
  <si>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</si>
  <si>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</si>
  <si>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</si>
  <si>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</si>
  <si>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</si>
  <si>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</si>
  <si>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</si>
  <si>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</si>
  <si>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</si>
  <si>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</si>
  <si>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</si>
  <si>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</si>
  <si>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</si>
  <si>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</si>
  <si>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</si>
  <si>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</si>
  <si>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</si>
  <si>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</si>
  <si>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</si>
  <si>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</si>
  <si>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</si>
  <si>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</si>
  <si>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</si>
  <si>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</si>
  <si>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</si>
  <si>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</si>
  <si>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</si>
  <si>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</si>
  <si>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</si>
  <si>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</si>
  <si>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</si>
  <si>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</si>
  <si>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</si>
  <si>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</si>
  <si>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</si>
  <si>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</si>
  <si>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</si>
  <si>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</si>
  <si>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</si>
  <si>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</si>
  <si>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</si>
  <si>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</si>
  <si>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</si>
  <si>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</si>
  <si>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</si>
  <si>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</si>
  <si>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</si>
  <si>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</si>
  <si>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</si>
  <si>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</si>
  <si>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</si>
  <si>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</si>
  <si>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</si>
  <si>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</si>
  <si>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</si>
  <si>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</si>
  <si>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</si>
  <si>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</si>
  <si>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</si>
  <si>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</si>
  <si>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</si>
  <si>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</si>
  <si>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</si>
  <si>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</si>
  <si>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</si>
  <si>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</si>
  <si>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</si>
  <si>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</si>
  <si>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</si>
  <si>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</si>
  <si>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</si>
  <si>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</si>
  <si>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</si>
  <si>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</si>
  <si>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</si>
  <si>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</si>
  <si>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</si>
  <si>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</si>
  <si>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</si>
  <si>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</si>
  <si>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</si>
  <si>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</si>
  <si>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</si>
  <si>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</si>
  <si>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</si>
  <si>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</si>
  <si>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</si>
  <si>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</si>
  <si>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</si>
  <si>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</si>
  <si>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</si>
  <si>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</si>
  <si>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</si>
  <si>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</si>
  <si>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</si>
  <si>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</si>
  <si>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</si>
  <si>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</si>
  <si>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</si>
  <si>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</si>
  <si>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</si>
  <si>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</si>
  <si>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</si>
  <si>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</si>
  <si>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</si>
  <si>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</si>
  <si>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</si>
  <si>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</si>
  <si>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</si>
  <si>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</si>
  <si>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</si>
  <si>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</si>
  <si>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</si>
  <si>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</si>
  <si>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</si>
  <si>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</si>
  <si>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</si>
  <si>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</si>
  <si>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</si>
  <si>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</si>
  <si>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</si>
  <si>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</si>
  <si>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</si>
  <si>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</si>
  <si>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</si>
  <si>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</si>
  <si>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</si>
  <si>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</si>
  <si>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</si>
  <si>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</si>
  <si>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</si>
  <si>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</si>
  <si>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</si>
  <si>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</si>
  <si>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</si>
  <si>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</si>
  <si>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</si>
  <si>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</si>
  <si>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</si>
  <si>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</si>
  <si>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</si>
  <si>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</si>
  <si>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</si>
  <si>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</si>
  <si>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</si>
  <si>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</si>
  <si>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</si>
  <si>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</si>
  <si>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</si>
  <si>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</si>
  <si>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</si>
  <si>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</si>
  <si>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</si>
  <si>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</si>
  <si>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</si>
  <si>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</si>
  <si>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</si>
  <si>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</si>
  <si>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</si>
  <si>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</si>
  <si>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</si>
  <si>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</si>
  <si>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</si>
  <si>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</si>
  <si>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</si>
  <si>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</si>
  <si>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</si>
  <si>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</si>
  <si>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</si>
  <si>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</si>
  <si>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</si>
  <si>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</si>
  <si>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</si>
  <si>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</si>
  <si>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</si>
  <si>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</si>
  <si>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</si>
  <si>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</si>
  <si>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</si>
  <si>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</si>
  <si>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</si>
  <si>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</si>
  <si>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</si>
  <si>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</si>
  <si>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</si>
  <si>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</si>
  <si>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</si>
  <si>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</si>
  <si>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</si>
  <si>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</si>
  <si>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</si>
  <si>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</si>
  <si>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</si>
  <si>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</si>
  <si>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</si>
  <si>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</si>
  <si>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</si>
  <si>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</si>
  <si>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</si>
  <si>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</si>
  <si>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</si>
  <si>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</si>
  <si>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</si>
  <si>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</si>
  <si>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</si>
  <si>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</si>
  <si>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</si>
  <si>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</si>
  <si>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</si>
  <si>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</si>
  <si>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</si>
  <si>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</si>
  <si>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</si>
  <si>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</si>
  <si>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</si>
  <si>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</si>
  <si>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</si>
  <si>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</si>
  <si>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</si>
  <si>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</si>
  <si>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</si>
  <si>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</si>
  <si>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</si>
  <si>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</si>
  <si>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</si>
  <si>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</si>
  <si>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</si>
  <si>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</si>
  <si>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</si>
  <si>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</si>
  <si>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</si>
  <si>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</si>
  <si>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</si>
  <si>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</si>
  <si>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</si>
  <si>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</si>
  <si>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</si>
  <si>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</si>
  <si>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</si>
  <si>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</si>
  <si>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</si>
  <si>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</si>
  <si>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</si>
  <si>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</si>
  <si>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</si>
  <si>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</si>
  <si>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</si>
  <si>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</si>
  <si>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</si>
  <si>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</si>
  <si>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</si>
  <si>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</si>
  <si>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</si>
  <si>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</si>
  <si>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</si>
  <si>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</si>
  <si>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</si>
  <si>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</si>
  <si>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</si>
  <si>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</si>
  <si>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</si>
  <si>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</si>
  <si>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</si>
  <si>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</si>
  <si>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</si>
  <si>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</si>
  <si>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</si>
  <si>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</si>
  <si>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</si>
  <si>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</si>
  <si>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</si>
  <si>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</si>
  <si>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</si>
  <si>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</si>
  <si>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</si>
  <si>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</si>
  <si>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</si>
  <si>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</si>
  <si>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</si>
  <si>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</si>
  <si>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</si>
  <si>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</si>
  <si>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</si>
  <si>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</si>
  <si>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</si>
  <si>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</si>
  <si>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</si>
  <si>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</si>
  <si>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</si>
  <si>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</si>
  <si>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</si>
  <si>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</si>
  <si>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</si>
  <si>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</si>
  <si>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</si>
  <si>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</si>
  <si>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</si>
  <si>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</si>
  <si>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</si>
  <si>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</si>
  <si>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</si>
  <si>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</si>
  <si>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</si>
  <si>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</si>
  <si>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</si>
  <si>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</si>
  <si>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</si>
  <si>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</si>
  <si>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</si>
  <si>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</si>
  <si>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</si>
  <si>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</si>
  <si>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</si>
  <si>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</si>
  <si>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</si>
  <si>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</si>
  <si>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</si>
  <si>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</si>
  <si>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</si>
  <si>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</si>
  <si>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</si>
  <si>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</si>
  <si>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</si>
  <si>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</si>
  <si>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</si>
  <si>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</si>
  <si>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</si>
  <si>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</si>
  <si>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</si>
  <si>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</si>
  <si>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</si>
  <si>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</si>
  <si>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</si>
  <si>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</si>
  <si>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</si>
  <si>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</si>
  <si>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</si>
  <si>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</si>
  <si>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</si>
  <si>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</si>
  <si>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</si>
  <si>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</si>
  <si>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</si>
  <si>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</si>
  <si>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</si>
  <si>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</si>
  <si>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</si>
  <si>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</si>
  <si>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</si>
  <si>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</si>
  <si>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</si>
  <si>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</si>
  <si>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</si>
  <si>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</si>
  <si>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</si>
  <si>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</si>
  <si>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</si>
  <si>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</si>
  <si>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</si>
  <si>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</si>
  <si>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</si>
  <si>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</si>
  <si>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</si>
  <si>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</si>
  <si>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</si>
  <si>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</si>
  <si>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</si>
  <si>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</si>
  <si>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</si>
  <si>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</si>
  <si>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</si>
  <si>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</si>
  <si>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</si>
  <si>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</si>
  <si>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</si>
  <si>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</si>
  <si>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</si>
  <si>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</si>
  <si>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</si>
  <si>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</si>
  <si>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</si>
  <si>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</si>
  <si>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</si>
  <si>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</si>
  <si>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</si>
  <si>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</si>
  <si>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</si>
  <si>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</si>
  <si>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</si>
  <si>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</si>
  <si>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</si>
  <si>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</si>
  <si>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</si>
  <si>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</si>
  <si>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</si>
  <si>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</si>
  <si>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</si>
  <si>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</si>
  <si>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</si>
  <si>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</si>
  <si>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</si>
  <si>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</si>
  <si>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</si>
  <si>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</si>
  <si>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</si>
  <si>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</si>
  <si>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</si>
  <si>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</si>
  <si>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</si>
  <si>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</si>
  <si>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</si>
  <si>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</si>
  <si>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</si>
  <si>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</si>
  <si>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</si>
  <si>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</si>
  <si>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</si>
  <si>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</si>
  <si>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</si>
  <si>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</si>
  <si>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</si>
  <si>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</si>
  <si>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</si>
  <si>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</si>
  <si>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</si>
  <si>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</si>
  <si>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</si>
  <si>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</si>
  <si>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</si>
  <si>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</si>
  <si>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</si>
  <si>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</si>
  <si>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</si>
  <si>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</si>
  <si>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</si>
  <si>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</si>
  <si>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</si>
  <si>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</si>
  <si>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</si>
  <si>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</si>
  <si>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</si>
  <si>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</si>
  <si>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</si>
  <si>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</si>
  <si>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</si>
  <si>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</si>
  <si>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</si>
  <si>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</si>
  <si>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</si>
  <si>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</si>
  <si>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</si>
  <si>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</si>
  <si>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</si>
  <si>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</si>
  <si>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</si>
  <si>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</si>
  <si>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</si>
  <si>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</si>
  <si>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</si>
  <si>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</si>
  <si>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</si>
  <si>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</si>
  <si>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</si>
  <si>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</si>
  <si>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</si>
  <si>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</si>
  <si>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</si>
  <si>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</si>
  <si>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</si>
  <si>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</si>
  <si>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</si>
  <si>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</si>
  <si>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</si>
  <si>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</si>
  <si>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</si>
  <si>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</si>
  <si>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</si>
  <si>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</si>
  <si>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</si>
  <si>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</si>
  <si>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</si>
  <si>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</si>
  <si>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</si>
  <si>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</si>
  <si>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</si>
  <si>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</si>
  <si>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</si>
  <si>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</si>
  <si>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</si>
  <si>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</si>
  <si>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</si>
  <si>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</si>
  <si>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</si>
  <si>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</si>
  <si>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</si>
  <si>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</si>
  <si>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</si>
  <si>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</si>
  <si>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</si>
  <si>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</si>
  <si>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</si>
  <si>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</si>
  <si>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</si>
  <si>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</si>
  <si>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</si>
  <si>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</si>
  <si>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</si>
  <si>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</si>
  <si>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</si>
  <si>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</si>
  <si>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</si>
  <si>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</si>
  <si>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</si>
  <si>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</si>
  <si>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</si>
  <si>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</si>
  <si>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</si>
  <si>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</si>
  <si>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</si>
  <si>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</si>
  <si>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</si>
  <si>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</si>
  <si>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</si>
  <si>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</si>
  <si>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</si>
  <si>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</si>
  <si>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</si>
  <si>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</si>
  <si>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</si>
  <si>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</si>
  <si>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</si>
  <si>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</si>
  <si>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</si>
  <si>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</si>
  <si>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</si>
  <si>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</si>
  <si>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</si>
  <si>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</si>
  <si>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</si>
  <si>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</si>
  <si>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</si>
  <si>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</si>
  <si>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</si>
  <si>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</si>
  <si>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</si>
  <si>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</si>
  <si>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</si>
  <si>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</si>
  <si>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</si>
  <si>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</si>
  <si>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</si>
  <si>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</si>
  <si>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</si>
  <si>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</si>
  <si>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</si>
  <si>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</si>
  <si>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</si>
  <si>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</si>
  <si>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</si>
  <si>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</si>
  <si>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</si>
  <si>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</si>
  <si>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</si>
  <si>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</si>
  <si>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</si>
  <si>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</si>
  <si>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</si>
  <si>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</si>
  <si>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</si>
  <si>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</si>
  <si>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</si>
  <si>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</si>
  <si>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</si>
  <si>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</si>
  <si>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</si>
  <si>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</si>
  <si>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</si>
  <si>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</si>
  <si>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</si>
  <si>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</si>
  <si>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</si>
  <si>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</si>
  <si>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</si>
  <si>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</si>
  <si>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</si>
  <si>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</si>
  <si>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</si>
  <si>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</si>
  <si>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</si>
  <si>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</si>
  <si>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</si>
  <si>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</si>
  <si>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</si>
  <si>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</si>
  <si>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</si>
  <si>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</si>
  <si>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</si>
  <si>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</si>
  <si>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</si>
  <si>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</si>
  <si>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</si>
  <si>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</si>
  <si>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</si>
  <si>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</si>
  <si>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</si>
  <si>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</si>
  <si>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</si>
  <si>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</si>
  <si>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</si>
  <si>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</si>
  <si>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</si>
  <si>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</si>
  <si>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</si>
  <si>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</si>
  <si>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</si>
  <si>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</si>
  <si>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</si>
  <si>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</si>
  <si>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</si>
  <si>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</si>
  <si>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</si>
  <si>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</si>
  <si>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</si>
  <si>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</si>
  <si>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</si>
  <si>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</si>
  <si>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</si>
  <si>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</si>
  <si>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</si>
  <si>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</si>
  <si>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</si>
  <si>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</si>
  <si>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</si>
  <si>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</si>
  <si>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</si>
  <si>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</si>
  <si>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</si>
  <si>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</si>
  <si>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</si>
  <si>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</si>
  <si>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</si>
  <si>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</si>
  <si>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</si>
  <si>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</si>
  <si>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</si>
  <si>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</si>
  <si>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</si>
  <si>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</si>
  <si>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</si>
  <si>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</si>
  <si>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</si>
  <si>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</si>
  <si>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</si>
  <si>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</si>
  <si>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</si>
  <si>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</si>
  <si>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</si>
  <si>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</si>
  <si>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</si>
  <si>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</si>
  <si>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</si>
  <si>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</si>
  <si>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</si>
  <si>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</si>
  <si>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</si>
  <si>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</si>
  <si>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</si>
  <si>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</si>
  <si>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</si>
  <si>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</si>
  <si>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</si>
  <si>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</si>
  <si>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</si>
  <si>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</si>
  <si>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</si>
  <si>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</si>
  <si>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</si>
  <si>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</si>
  <si>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</si>
  <si>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</si>
  <si>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</si>
  <si>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</si>
  <si>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</si>
  <si>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</si>
  <si>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</si>
  <si>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</si>
  <si>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</si>
  <si>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</si>
  <si>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</si>
  <si>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</si>
  <si>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</si>
  <si>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</si>
  <si>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</si>
  <si>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</si>
  <si>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</si>
  <si>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</si>
  <si>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</si>
  <si>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</si>
  <si>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</si>
  <si>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</si>
  <si>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</si>
  <si>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</si>
  <si>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</si>
  <si>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</si>
  <si>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</si>
  <si>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</si>
  <si>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</si>
  <si>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</si>
  <si>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</si>
  <si>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</si>
  <si>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</si>
  <si>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</si>
  <si>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</si>
  <si>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</si>
  <si>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</si>
  <si>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</si>
  <si>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</si>
  <si>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</si>
  <si>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</si>
  <si>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</si>
  <si>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</si>
  <si>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</si>
  <si>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</si>
  <si>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</si>
  <si>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</si>
  <si>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</si>
  <si>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</si>
  <si>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</si>
  <si>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</si>
  <si>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</si>
  <si>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</si>
  <si>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</si>
  <si>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</si>
  <si>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</si>
  <si>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</si>
  <si>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</si>
  <si>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</si>
  <si>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</si>
  <si>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</si>
  <si>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</si>
  <si>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</si>
  <si>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</si>
  <si>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</si>
  <si>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</si>
  <si>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</si>
  <si>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</si>
  <si>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</si>
  <si>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</si>
  <si>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</si>
  <si>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</si>
  <si>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</si>
  <si>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</si>
  <si>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</si>
  <si>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</si>
  <si>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</si>
  <si>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</si>
  <si>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</si>
  <si>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</si>
  <si>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</si>
  <si>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</si>
  <si>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</si>
  <si>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</si>
  <si>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</si>
  <si>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</si>
  <si>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</si>
  <si>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</si>
  <si>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</si>
  <si>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</si>
  <si>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</si>
  <si>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</si>
  <si>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</si>
  <si>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</si>
  <si>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</si>
  <si>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</si>
  <si>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</si>
  <si>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</si>
  <si>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</si>
  <si>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</si>
  <si>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</si>
  <si>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</si>
  <si>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</si>
  <si>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</si>
  <si>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</si>
  <si>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</si>
  <si>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</si>
  <si>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</si>
  <si>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</si>
  <si>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</si>
  <si>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</si>
  <si>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</si>
  <si>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</si>
  <si>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</si>
  <si>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</si>
  <si>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</si>
  <si>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</si>
  <si>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</si>
  <si>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</si>
  <si>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</si>
  <si>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</si>
  <si>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</si>
  <si>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</si>
  <si>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</si>
  <si>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</si>
  <si>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</si>
  <si>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</si>
  <si>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</si>
  <si>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</si>
  <si>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</si>
  <si>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</si>
  <si>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</si>
  <si>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</si>
  <si>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</si>
  <si>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</si>
  <si>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</si>
  <si>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</si>
  <si>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</si>
  <si>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</si>
  <si>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</si>
  <si>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</si>
  <si>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</si>
  <si>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</si>
  <si>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</si>
  <si>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</si>
  <si>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</si>
  <si>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</si>
  <si>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</si>
  <si>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</si>
  <si>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</si>
  <si>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</si>
  <si>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</si>
  <si>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</si>
  <si>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</si>
  <si>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</si>
  <si>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</si>
  <si>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</si>
  <si>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</si>
  <si>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</si>
  <si>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</si>
  <si>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</si>
  <si>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</si>
  <si>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</si>
  <si>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</si>
  <si>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</si>
  <si>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</si>
  <si>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</si>
  <si>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</si>
  <si>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</si>
  <si>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</si>
  <si>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</si>
  <si>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</si>
  <si>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</si>
  <si>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</si>
  <si>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</si>
  <si>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</si>
  <si>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</si>
  <si>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</si>
  <si>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</si>
  <si>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</si>
  <si>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</si>
  <si>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</si>
  <si>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</si>
  <si>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</si>
  <si>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</si>
  <si>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</si>
  <si>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</si>
  <si>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</si>
  <si>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</si>
  <si>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</si>
  <si>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</si>
  <si>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</si>
  <si>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</si>
  <si>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</si>
  <si>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</si>
  <si>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</si>
  <si>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</si>
  <si>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</si>
  <si>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</si>
  <si>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</si>
  <si>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</si>
  <si>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</si>
  <si>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</si>
  <si>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</si>
  <si>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</si>
  <si>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</si>
  <si>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</si>
  <si>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</si>
  <si>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</si>
  <si>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</si>
  <si>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</si>
  <si>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</si>
  <si>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</si>
  <si>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</si>
  <si>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</si>
  <si>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</si>
  <si>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</si>
  <si>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</si>
  <si>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</si>
  <si>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</si>
  <si>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</si>
  <si>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</si>
  <si>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</si>
  <si>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</si>
  <si>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</si>
  <si>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</si>
  <si>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</si>
  <si>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</si>
  <si>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</si>
  <si>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</si>
  <si>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</si>
  <si>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</si>
  <si>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</si>
  <si>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</si>
  <si>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</si>
  <si>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</si>
  <si>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</si>
  <si>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</si>
  <si>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</si>
  <si>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</si>
  <si>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</si>
  <si>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</si>
  <si>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</si>
  <si>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</si>
  <si>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</si>
  <si>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</si>
  <si>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</si>
  <si>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</si>
  <si>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</si>
  <si>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</si>
  <si>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</si>
  <si>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</si>
  <si>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</si>
  <si>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</si>
  <si>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</si>
  <si>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</si>
  <si>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</si>
  <si>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</si>
  <si>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</si>
  <si>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</si>
  <si>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</si>
  <si>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</si>
  <si>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</si>
  <si>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</si>
  <si>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</si>
  <si>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</si>
  <si>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</si>
  <si>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</si>
  <si>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</si>
  <si>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</si>
  <si>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</si>
  <si>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</si>
  <si>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</si>
  <si>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</si>
  <si>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</si>
  <si>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</si>
  <si>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</si>
  <si>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</si>
  <si>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</si>
  <si>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</si>
  <si>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</si>
  <si>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</si>
  <si>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</si>
  <si>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</si>
  <si>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</si>
  <si>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</si>
  <si>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</si>
  <si>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</si>
  <si>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</si>
  <si>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</si>
  <si>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</si>
  <si>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</si>
  <si>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</si>
  <si>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</si>
  <si>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</si>
  <si>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</si>
  <si>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</si>
  <si>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</si>
  <si>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</si>
  <si>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</si>
  <si>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</si>
  <si>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</si>
  <si>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</si>
  <si>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</si>
  <si>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</si>
  <si>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</si>
  <si>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</si>
  <si>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</si>
  <si>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</si>
  <si>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</si>
  <si>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</si>
  <si>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</si>
  <si>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</si>
  <si>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</si>
  <si>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</si>
  <si>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</si>
  <si>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</si>
  <si>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</si>
  <si>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</si>
  <si>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</si>
  <si>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</si>
  <si>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</si>
  <si>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</si>
  <si>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</si>
  <si>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</si>
  <si>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</si>
  <si>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</si>
  <si>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</si>
  <si>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</si>
  <si>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</si>
  <si>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</si>
  <si>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</si>
  <si>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</si>
  <si>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</si>
  <si>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</si>
  <si>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</si>
  <si>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</si>
  <si>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</si>
  <si>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</si>
  <si>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</si>
  <si>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</si>
  <si>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</si>
  <si>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</si>
  <si>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</si>
  <si>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</si>
  <si>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</si>
  <si>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</si>
  <si>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</si>
  <si>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</si>
  <si>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</si>
  <si>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</si>
  <si>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</si>
  <si>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</si>
  <si>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</si>
  <si>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</si>
  <si>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</si>
  <si>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</si>
  <si>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</si>
  <si>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</si>
  <si>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</si>
  <si>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</si>
  <si>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</si>
  <si>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</si>
  <si>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</si>
  <si>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</si>
  <si>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</si>
  <si>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</si>
  <si>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</si>
  <si>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</si>
  <si>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</si>
  <si>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</si>
  <si>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</si>
  <si>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</si>
  <si>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</si>
  <si>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</si>
  <si>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</si>
  <si>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</si>
  <si>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</si>
  <si>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</si>
  <si>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</si>
  <si>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</si>
  <si>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</si>
  <si>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</si>
  <si>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</si>
  <si>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</si>
  <si>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</si>
  <si>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</si>
  <si>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</si>
  <si>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</si>
  <si>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</si>
  <si>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</si>
  <si>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</si>
  <si>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</si>
  <si>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</si>
  <si>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</si>
  <si>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</si>
  <si>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</si>
  <si>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</si>
  <si>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</si>
  <si>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</si>
  <si>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</si>
  <si>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</si>
  <si>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</si>
  <si>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</si>
  <si>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</si>
  <si>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</si>
  <si>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</si>
  <si>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</si>
  <si>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</si>
  <si>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</si>
  <si>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</si>
  <si>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</si>
  <si>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</si>
  <si>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</si>
  <si>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</si>
  <si>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</si>
  <si>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</si>
  <si>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</si>
  <si>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</si>
  <si>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</si>
  <si>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</si>
  <si>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</si>
  <si>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</si>
  <si>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</si>
  <si>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</si>
  <si>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</si>
  <si>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</si>
  <si>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</si>
  <si>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</si>
  <si>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</si>
  <si>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</si>
  <si>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</si>
  <si>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</si>
  <si>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</si>
  <si>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</si>
  <si>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</si>
  <si>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</si>
  <si>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</si>
  <si>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</si>
  <si>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</si>
  <si>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</si>
  <si>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</si>
  <si>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</si>
  <si>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</si>
  <si>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</si>
  <si>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</si>
  <si>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</si>
  <si>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</si>
  <si>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</si>
  <si>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</si>
  <si>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</si>
  <si>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</si>
  <si>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</si>
  <si>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</si>
  <si>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</si>
  <si>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</si>
  <si>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</si>
  <si>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</si>
  <si>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</si>
  <si>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</si>
  <si>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</si>
  <si>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</si>
  <si>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</si>
  <si>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</si>
  <si>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</si>
  <si>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</si>
  <si>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</si>
  <si>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</si>
  <si>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</si>
  <si>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</si>
  <si>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</si>
  <si>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</si>
  <si>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</si>
  <si>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</si>
  <si>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</si>
  <si>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</si>
  <si>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</si>
  <si>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</si>
  <si>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</si>
  <si>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</si>
  <si>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</si>
  <si>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</si>
  <si>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</si>
  <si>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</si>
  <si>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</si>
  <si>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</si>
  <si>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</si>
  <si>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</si>
  <si>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</si>
  <si>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</si>
  <si>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</si>
  <si>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</si>
  <si>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</si>
  <si>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</si>
  <si>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</si>
  <si>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</si>
  <si>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</si>
  <si>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</si>
  <si>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</si>
  <si>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</si>
  <si>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</si>
  <si>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</si>
  <si>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</si>
  <si>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</si>
  <si>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</si>
  <si>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</si>
  <si>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</si>
  <si>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</si>
  <si>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</si>
  <si>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</si>
  <si>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</si>
  <si>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</si>
  <si>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</si>
  <si>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</si>
  <si>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</si>
  <si>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</si>
  <si>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</si>
  <si>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</si>
  <si>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</si>
  <si>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</si>
  <si>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</si>
  <si>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</si>
  <si>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</si>
  <si>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</si>
  <si>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</si>
  <si>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</si>
  <si>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</si>
  <si>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</si>
  <si>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</si>
  <si>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</si>
  <si>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</si>
  <si>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</si>
  <si>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</si>
  <si>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</si>
  <si>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</si>
  <si>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</si>
  <si>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</si>
  <si>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</si>
  <si>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</si>
  <si>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</si>
  <si>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</si>
  <si>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</si>
  <si>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</si>
  <si>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</si>
  <si>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</si>
  <si>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</si>
  <si>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</si>
  <si>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</si>
  <si>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</si>
  <si>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</si>
  <si>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</si>
  <si>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</si>
  <si>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</si>
  <si>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</si>
  <si>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</si>
  <si>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</si>
  <si>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</si>
  <si>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</si>
  <si>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</si>
  <si>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</si>
  <si>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</si>
  <si>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</si>
  <si>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</si>
  <si>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</si>
  <si>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</si>
  <si>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</si>
  <si>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</si>
  <si>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</si>
  <si>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</si>
  <si>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</si>
  <si>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</si>
  <si>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</si>
  <si>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</si>
  <si>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</si>
  <si>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</si>
  <si>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</si>
  <si>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</si>
  <si>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</si>
  <si>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</si>
  <si>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</si>
  <si>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</si>
  <si>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</si>
  <si>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</si>
  <si>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</si>
  <si>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</si>
  <si>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</si>
  <si>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</si>
  <si>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</si>
  <si>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</si>
  <si>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</si>
  <si>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</si>
  <si>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</si>
  <si>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</si>
  <si>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</si>
  <si>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</si>
  <si>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</si>
  <si>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</si>
  <si>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</si>
  <si>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</si>
  <si>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</si>
  <si>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</si>
  <si>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</si>
  <si>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</si>
  <si>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</si>
  <si>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</si>
  <si>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</si>
  <si>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</si>
  <si>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</si>
  <si>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</si>
  <si>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</si>
  <si>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</si>
  <si>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</si>
  <si>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</si>
  <si>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</si>
  <si>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</si>
  <si>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</si>
  <si>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</si>
  <si>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</si>
  <si>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</si>
  <si>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</si>
  <si>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</si>
  <si>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</si>
  <si>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</si>
  <si>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</si>
  <si>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</si>
  <si>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</si>
  <si>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</si>
  <si>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</si>
  <si>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</si>
  <si>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</si>
  <si>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</si>
  <si>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</si>
  <si>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</si>
  <si>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</si>
  <si>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</si>
  <si>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</si>
  <si>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</si>
  <si>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</si>
  <si>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</si>
  <si>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</si>
  <si>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</si>
  <si>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</si>
  <si>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</si>
  <si>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</si>
  <si>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</si>
  <si>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</si>
  <si>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</si>
  <si>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</si>
  <si>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</si>
  <si>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</si>
  <si>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</si>
  <si>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</si>
  <si>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</si>
  <si>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</si>
  <si>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</si>
  <si>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</si>
  <si>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</si>
  <si>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</si>
  <si>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</si>
  <si>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</si>
  <si>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</si>
  <si>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</si>
  <si>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</si>
  <si>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</si>
  <si>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</si>
  <si>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</si>
  <si>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</si>
  <si>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</si>
  <si>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</si>
  <si>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</si>
  <si>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</si>
  <si>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</si>
  <si>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</si>
  <si>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</si>
  <si>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</si>
  <si>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</si>
  <si>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</si>
  <si>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</si>
  <si>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</si>
  <si>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</si>
  <si>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</si>
  <si>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</si>
  <si>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</si>
  <si>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</si>
  <si>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</si>
  <si>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</si>
  <si>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</si>
  <si>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</si>
  <si>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</si>
  <si>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</si>
  <si>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</si>
  <si>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</si>
  <si>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</si>
  <si>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</si>
  <si>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</si>
  <si>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</si>
  <si>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</si>
  <si>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</si>
  <si>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</si>
  <si>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</si>
  <si>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</si>
  <si>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</si>
  <si>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</si>
  <si>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</si>
  <si>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</si>
  <si>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</si>
  <si>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</si>
  <si>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</si>
  <si>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</si>
  <si>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</si>
  <si>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</si>
  <si>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</si>
  <si>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</si>
  <si>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</si>
  <si>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</si>
  <si>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</si>
  <si>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</si>
  <si>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</si>
  <si>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</si>
  <si>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</si>
  <si>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</si>
  <si>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</si>
  <si>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</si>
  <si>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</si>
  <si>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</si>
  <si>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</si>
  <si>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</si>
  <si>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</si>
  <si>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</si>
  <si>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</si>
  <si>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</si>
  <si>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</si>
  <si>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</si>
  <si>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</si>
  <si>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</si>
  <si>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</si>
  <si>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</si>
  <si>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</si>
  <si>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</si>
  <si>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</si>
  <si>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</si>
  <si>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</si>
  <si>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</si>
  <si>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</si>
  <si>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</si>
  <si>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</si>
  <si>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</si>
  <si>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</si>
  <si>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</si>
  <si>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</si>
  <si>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</si>
  <si>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</si>
  <si>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</si>
  <si>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</si>
  <si>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</si>
  <si>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</si>
  <si>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</si>
  <si>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</si>
  <si>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</si>
  <si>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</si>
  <si>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</si>
  <si>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</si>
  <si>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</si>
  <si>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</si>
  <si>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</si>
  <si>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</si>
  <si>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</si>
  <si>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</si>
  <si>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</si>
  <si>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</si>
  <si>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</si>
  <si>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</si>
  <si>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</si>
  <si>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</si>
  <si>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</si>
  <si>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</si>
  <si>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</si>
  <si>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</si>
  <si>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</si>
  <si>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</si>
  <si>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</si>
  <si>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</si>
  <si>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</si>
  <si>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</si>
  <si>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</si>
  <si>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</si>
  <si>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</si>
  <si>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</si>
  <si>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</si>
  <si>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</si>
  <si>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</si>
  <si>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</si>
  <si>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</si>
  <si>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</si>
  <si>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</si>
  <si>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</si>
  <si>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</si>
  <si>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</si>
  <si>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</si>
  <si>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</si>
  <si>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</si>
  <si>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</si>
  <si>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</si>
  <si>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</si>
  <si>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</si>
  <si>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</si>
  <si>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</si>
  <si>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</si>
  <si>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</si>
  <si>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</si>
  <si>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</si>
  <si>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</si>
  <si>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</si>
  <si>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</si>
  <si>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</si>
  <si>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</si>
  <si>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</si>
  <si>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</si>
  <si>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</si>
  <si>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</si>
  <si>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</si>
  <si>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</si>
  <si>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</si>
  <si>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</si>
  <si>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</si>
  <si>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</si>
  <si>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</si>
  <si>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</si>
  <si>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</si>
  <si>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</si>
  <si>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</si>
  <si>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</si>
  <si>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</si>
  <si>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</si>
  <si>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</si>
  <si>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</si>
  <si>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</si>
  <si>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</si>
  <si>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</si>
  <si>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</si>
  <si>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</si>
  <si>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</si>
  <si>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</si>
  <si>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</si>
  <si>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</si>
  <si>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</si>
  <si>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</si>
  <si>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</si>
  <si>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</si>
  <si>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</si>
  <si>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</si>
  <si>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</si>
  <si>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</si>
  <si>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</si>
  <si>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</si>
  <si>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</si>
  <si>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</si>
  <si>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</si>
  <si>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</si>
  <si>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</si>
  <si>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</si>
  <si>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</si>
  <si>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</si>
  <si>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</si>
  <si>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</si>
  <si>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</si>
  <si>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</si>
  <si>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</si>
  <si>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</si>
  <si>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</si>
  <si>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</si>
  <si>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</si>
  <si>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</si>
  <si>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</si>
  <si>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</si>
  <si>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</si>
  <si>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</si>
  <si>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</si>
  <si>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</si>
  <si>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</si>
  <si>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</si>
  <si>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</si>
  <si>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</si>
  <si>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</si>
  <si>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</si>
  <si>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</si>
  <si>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</si>
  <si>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</si>
  <si>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</si>
  <si>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</si>
  <si>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</si>
  <si>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</si>
  <si>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</si>
  <si>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</si>
  <si>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</si>
  <si>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</si>
  <si>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</si>
  <si>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</si>
  <si>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</si>
  <si>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</si>
  <si>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</si>
  <si>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</si>
  <si>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</si>
  <si>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</si>
  <si>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</si>
  <si>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</si>
  <si>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</si>
  <si>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</si>
  <si>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</si>
  <si>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</si>
  <si>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</si>
  <si>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</si>
  <si>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</si>
  <si>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</si>
  <si>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</si>
  <si>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</si>
  <si>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</si>
  <si>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</si>
  <si>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</si>
  <si>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</si>
  <si>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</si>
  <si>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</si>
  <si>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</si>
  <si>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</si>
  <si>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</si>
  <si>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</si>
  <si>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</si>
  <si>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</si>
  <si>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</si>
  <si>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</si>
  <si>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</si>
  <si>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</si>
  <si>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</si>
  <si>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</si>
  <si>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</si>
  <si>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</si>
  <si>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</si>
  <si>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</si>
  <si>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</si>
  <si>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</si>
  <si>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</si>
  <si>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</si>
  <si>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</si>
  <si>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</si>
  <si>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</si>
  <si>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</si>
  <si>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</si>
  <si>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</si>
  <si>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</si>
  <si>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</si>
  <si>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</si>
  <si>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</si>
  <si>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</si>
  <si>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</si>
  <si>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</si>
  <si>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</si>
  <si>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</si>
  <si>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</si>
  <si>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</si>
  <si>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</si>
  <si>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</si>
  <si>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</si>
  <si>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</si>
  <si>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</si>
  <si>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</si>
  <si>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</si>
  <si>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</si>
  <si>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</si>
  <si>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</si>
  <si>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</si>
  <si>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</si>
  <si>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</si>
  <si>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</si>
  <si>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</si>
  <si>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</si>
  <si>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</si>
  <si>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</si>
  <si>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</si>
  <si>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</si>
  <si>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</si>
  <si>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</si>
  <si>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</si>
  <si>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</si>
  <si>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</si>
  <si>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</si>
  <si>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</si>
  <si>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</si>
  <si>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</si>
  <si>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</si>
  <si>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</si>
  <si>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</si>
  <si>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</si>
  <si>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</si>
  <si>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</si>
  <si>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</si>
  <si>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</si>
  <si>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</si>
  <si>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</si>
  <si>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</si>
  <si>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</si>
  <si>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</si>
  <si>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</si>
  <si>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</si>
  <si>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</si>
  <si>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</si>
  <si>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</si>
  <si>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</si>
  <si>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</si>
  <si>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</si>
  <si>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</si>
  <si>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</si>
  <si>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</si>
  <si>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</si>
  <si>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</si>
  <si>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</si>
  <si>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</si>
  <si>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</si>
  <si>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</si>
  <si>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</si>
  <si>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</si>
  <si>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</si>
  <si>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</si>
  <si>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</si>
  <si>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</si>
  <si>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</si>
  <si>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</si>
  <si>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</si>
  <si>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</si>
  <si>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</si>
  <si>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</si>
  <si>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</si>
  <si>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</si>
  <si>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</si>
  <si>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</si>
  <si>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</si>
  <si>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</si>
  <si>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</si>
  <si>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</si>
  <si>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</si>
  <si>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</si>
  <si>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</si>
  <si>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</si>
  <si>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</si>
  <si>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</si>
  <si>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</si>
  <si>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</si>
  <si>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</si>
  <si>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</si>
  <si>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</si>
  <si>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</si>
  <si>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</si>
  <si>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</si>
  <si>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</si>
  <si>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</si>
  <si>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</si>
  <si>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</si>
  <si>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</si>
  <si>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</si>
  <si>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</si>
  <si>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</si>
  <si>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</si>
  <si>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</si>
  <si>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</si>
  <si>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</si>
  <si>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</si>
  <si>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</si>
  <si>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</si>
  <si>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</si>
  <si>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</si>
  <si>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</si>
  <si>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</si>
  <si>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</si>
  <si>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</si>
  <si>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</si>
  <si>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</si>
  <si>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</si>
  <si>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</si>
  <si>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</si>
  <si>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</si>
  <si>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</si>
  <si>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</si>
  <si>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</si>
  <si>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</si>
  <si>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</si>
  <si>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</si>
  <si>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</si>
  <si>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</si>
  <si>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</si>
  <si>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</si>
  <si>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</si>
  <si>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</si>
  <si>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</si>
  <si>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</si>
  <si>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</si>
  <si>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</si>
  <si>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</si>
  <si>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</si>
  <si>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</si>
  <si>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</si>
  <si>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</si>
  <si>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</si>
  <si>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</si>
  <si>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</si>
  <si>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</si>
  <si>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</si>
  <si>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</si>
  <si>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</si>
  <si>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</si>
  <si>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</si>
  <si>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</si>
  <si>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</si>
  <si>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</si>
  <si>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</si>
  <si>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</si>
  <si>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</si>
  <si>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</si>
  <si>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</si>
  <si>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</si>
  <si>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</si>
  <si>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</si>
  <si>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</si>
  <si>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</si>
  <si>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</si>
  <si>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</si>
  <si>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</si>
  <si>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</si>
  <si>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</si>
  <si>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</si>
  <si>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</si>
  <si>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</si>
  <si>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</si>
  <si>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</si>
  <si>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</si>
  <si>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</si>
  <si>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</si>
  <si>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</si>
  <si>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</si>
  <si>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</si>
  <si>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</si>
  <si>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</si>
  <si>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</si>
  <si>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</si>
  <si>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</si>
  <si>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</si>
  <si>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</si>
  <si>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</si>
  <si>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</si>
  <si>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</si>
  <si>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</si>
  <si>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</si>
  <si>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</si>
  <si>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</si>
  <si>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</si>
  <si>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</si>
  <si>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</si>
  <si>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</si>
  <si>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</si>
  <si>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</si>
  <si>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</si>
  <si>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</si>
  <si>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</si>
  <si>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</si>
  <si>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</si>
  <si>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</si>
  <si>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</si>
  <si>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</si>
  <si>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</si>
  <si>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</si>
  <si>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</si>
  <si>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</si>
  <si>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</si>
  <si>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</si>
  <si>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</si>
  <si>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</si>
  <si>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</si>
  <si>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</si>
  <si>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</si>
  <si>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</si>
  <si>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</si>
  <si>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</si>
  <si>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</si>
  <si>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</si>
  <si>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</si>
  <si>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</si>
  <si>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</si>
  <si>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</si>
  <si>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</si>
  <si>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</si>
  <si>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</si>
  <si>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</si>
  <si>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</si>
  <si>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</si>
  <si>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</si>
  <si>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</si>
  <si>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</si>
  <si>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</si>
  <si>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</si>
  <si>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</si>
  <si>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</si>
  <si>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</si>
  <si>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</si>
  <si>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</si>
  <si>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</si>
  <si>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</si>
  <si>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</si>
  <si>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</si>
  <si>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</si>
  <si>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</si>
  <si>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</si>
  <si>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</si>
  <si>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</si>
  <si>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</si>
  <si>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</si>
  <si>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</si>
  <si>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</si>
  <si>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</si>
  <si>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</si>
  <si>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</si>
  <si>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</si>
  <si>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</si>
  <si>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</si>
  <si>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</si>
  <si>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</si>
  <si>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</si>
  <si>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</si>
  <si>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</si>
  <si>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</si>
  <si>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</si>
  <si>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</si>
  <si>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</si>
  <si>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</si>
  <si>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</si>
  <si>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</si>
  <si>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</si>
  <si>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</si>
  <si>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</si>
  <si>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</si>
  <si>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</si>
  <si>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</si>
  <si>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</si>
  <si>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</si>
  <si>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</si>
  <si>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</si>
  <si>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</si>
  <si>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</si>
  <si>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</si>
  <si>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</si>
  <si>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</si>
  <si>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</si>
  <si>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</si>
  <si>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</si>
  <si>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</si>
  <si>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</si>
  <si>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</si>
  <si>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</si>
  <si>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</si>
  <si>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</si>
  <si>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</si>
  <si>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</si>
  <si>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</si>
  <si>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</si>
  <si>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</si>
  <si>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</si>
  <si>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</si>
  <si>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</si>
  <si>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</si>
  <si>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</si>
  <si>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</si>
  <si>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</si>
  <si>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</si>
  <si>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</si>
  <si>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</si>
  <si>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</si>
  <si>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</si>
  <si>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</si>
  <si>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</si>
  <si>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</si>
  <si>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</si>
  <si>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</si>
  <si>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</si>
  <si>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</si>
  <si>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</si>
  <si>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</si>
  <si>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</si>
  <si>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</si>
  <si>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</si>
  <si>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</si>
  <si>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</si>
  <si>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</si>
  <si>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</si>
  <si>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</si>
  <si>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</si>
  <si>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</si>
  <si>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</si>
  <si>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</si>
  <si>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</si>
  <si>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</si>
  <si>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</si>
  <si>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</si>
  <si>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</si>
  <si>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</si>
  <si>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</si>
  <si>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</si>
  <si>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</si>
  <si>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</si>
  <si>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</si>
  <si>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</si>
  <si>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</si>
  <si>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</si>
  <si>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</si>
  <si>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</si>
  <si>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</si>
  <si>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</si>
  <si>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</si>
  <si>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</si>
  <si>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</si>
  <si>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</si>
  <si>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</si>
  <si>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</si>
  <si>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</si>
  <si>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</si>
  <si>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</si>
  <si>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</si>
  <si>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</si>
  <si>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</si>
  <si>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</si>
  <si>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</si>
  <si>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</si>
  <si>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</si>
  <si>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</si>
  <si>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</si>
  <si>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</si>
  <si>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</si>
  <si>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</si>
  <si>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</si>
  <si>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</si>
  <si>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</si>
  <si>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</si>
  <si>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</si>
  <si>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</si>
  <si>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</si>
  <si>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</si>
  <si>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</si>
  <si>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</si>
  <si>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</si>
  <si>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</si>
  <si>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</si>
  <si>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</si>
  <si>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</si>
  <si>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</si>
  <si>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</si>
  <si>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</si>
  <si>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</si>
  <si>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</si>
  <si>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</si>
  <si>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</si>
  <si>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</si>
  <si>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</si>
  <si>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</si>
  <si>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</si>
  <si>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</si>
  <si>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</si>
  <si>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</si>
  <si>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</si>
  <si>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</si>
  <si>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</si>
  <si>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</si>
  <si>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</si>
  <si>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</si>
  <si>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</si>
  <si>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</si>
  <si>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</si>
  <si>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</si>
  <si>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</si>
  <si>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</si>
  <si>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</si>
  <si>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</si>
  <si>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</si>
  <si>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</si>
  <si>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</si>
  <si>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</si>
  <si>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</si>
  <si>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</si>
  <si>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</si>
  <si>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</si>
  <si>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</si>
  <si>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</si>
  <si>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</si>
  <si>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</si>
  <si>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</si>
  <si>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</si>
  <si>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</si>
  <si>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</si>
  <si>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</si>
  <si>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</si>
  <si>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</si>
  <si>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</si>
  <si>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</si>
  <si>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</si>
  <si>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</si>
  <si>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</si>
  <si>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</si>
  <si>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</si>
  <si>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</si>
  <si>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</si>
  <si>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</si>
  <si>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</si>
  <si>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</si>
  <si>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</si>
  <si>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</si>
  <si>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</si>
  <si>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</si>
  <si>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</si>
  <si>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</si>
  <si>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</si>
  <si>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</si>
  <si>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</si>
  <si>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</si>
  <si>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</si>
  <si>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</si>
  <si>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</si>
  <si>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</si>
  <si>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</si>
  <si>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</si>
  <si>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</si>
  <si>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</si>
  <si>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</si>
  <si>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</si>
  <si>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</si>
  <si>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</si>
  <si>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</si>
  <si>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</si>
  <si>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</si>
  <si>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</si>
  <si>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</si>
  <si>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</si>
  <si>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</si>
  <si>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</si>
  <si>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</si>
  <si>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</si>
  <si>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</si>
  <si>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</si>
  <si>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</si>
  <si>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</si>
  <si>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</si>
  <si>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</si>
  <si>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</si>
  <si>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</si>
  <si>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</si>
  <si>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</si>
  <si>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</si>
  <si>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</si>
  <si>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</si>
  <si>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</si>
  <si>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</si>
  <si>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</si>
  <si>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</si>
  <si>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</si>
  <si>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</si>
  <si>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</si>
  <si>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</si>
  <si>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</si>
  <si>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</si>
  <si>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</si>
  <si>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</si>
  <si>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</si>
  <si>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</si>
  <si>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</si>
  <si>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</si>
  <si>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</si>
  <si>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</si>
  <si>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</si>
  <si>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</si>
  <si>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</si>
  <si>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</si>
  <si>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</si>
  <si>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</si>
  <si>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</si>
  <si>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</si>
  <si>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</si>
  <si>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</si>
  <si>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</si>
  <si>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</si>
  <si>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</si>
  <si>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</si>
  <si>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</si>
  <si>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</si>
  <si>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</si>
  <si>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</si>
  <si>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</si>
  <si>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</si>
  <si>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</si>
  <si>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</si>
  <si>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</si>
  <si>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</si>
  <si>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</si>
  <si>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</si>
  <si>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</si>
  <si>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</si>
  <si>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</si>
  <si>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</si>
  <si>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</si>
  <si>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</si>
  <si>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</si>
  <si>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</si>
  <si>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</si>
  <si>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</si>
  <si>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</si>
  <si>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</si>
  <si>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</si>
  <si>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</si>
  <si>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</si>
  <si>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</si>
  <si>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</si>
  <si>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</si>
  <si>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</si>
  <si>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</si>
  <si>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</si>
  <si>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</si>
  <si>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</si>
  <si>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</si>
  <si>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</si>
  <si>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</si>
  <si>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</si>
  <si>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</si>
  <si>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</si>
  <si>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</si>
  <si>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</si>
  <si>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</si>
  <si>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</si>
  <si>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</si>
  <si>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</si>
  <si>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</si>
  <si>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</si>
  <si>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</si>
  <si>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</si>
  <si>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</si>
  <si>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</si>
  <si>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</si>
  <si>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</si>
  <si>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</si>
  <si>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</si>
  <si>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</si>
  <si>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</si>
  <si>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</si>
  <si>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</si>
  <si>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</si>
  <si>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</si>
  <si>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</si>
  <si>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</si>
  <si>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</si>
  <si>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</si>
  <si>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</si>
  <si>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</si>
  <si>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</si>
  <si>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</si>
  <si>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</si>
  <si>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</si>
  <si>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</si>
  <si>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</si>
  <si>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</si>
  <si>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</si>
  <si>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</si>
  <si>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</si>
  <si>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</si>
  <si>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</si>
  <si>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</si>
  <si>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</si>
  <si>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</si>
  <si>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</si>
  <si>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</si>
  <si>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</si>
  <si>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</si>
  <si>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</si>
  <si>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</si>
  <si>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</si>
  <si>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</si>
  <si>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</si>
  <si>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</si>
  <si>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</si>
  <si>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</si>
  <si>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</si>
  <si>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</si>
  <si>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</si>
  <si>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</si>
  <si>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</si>
  <si>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</si>
  <si>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</si>
  <si>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</si>
  <si>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</si>
  <si>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</si>
  <si>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</si>
  <si>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</si>
  <si>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</si>
  <si>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</si>
  <si>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</si>
  <si>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</si>
  <si>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</si>
  <si>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</si>
  <si>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</si>
  <si>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</si>
  <si>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</si>
  <si>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</si>
  <si>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</si>
  <si>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</si>
  <si>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</si>
  <si>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</si>
  <si>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</si>
  <si>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</si>
  <si>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</si>
  <si>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</si>
  <si>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</si>
  <si>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</si>
  <si>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</si>
  <si>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</si>
  <si>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</si>
  <si>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</si>
  <si>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</si>
  <si>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</si>
  <si>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</si>
  <si>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</si>
  <si>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</si>
  <si>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</si>
  <si>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</si>
  <si>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</si>
  <si>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</si>
  <si>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</si>
  <si>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</si>
  <si>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</si>
  <si>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</si>
  <si>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</si>
  <si>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</si>
  <si>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</si>
  <si>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</si>
  <si>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</si>
  <si>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</si>
  <si>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</si>
  <si>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</si>
  <si>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</si>
  <si>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</si>
  <si>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</si>
  <si>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</si>
  <si>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</si>
  <si>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</si>
  <si>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</si>
  <si>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</si>
  <si>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</si>
  <si>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</si>
  <si>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</si>
  <si>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</si>
  <si>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</si>
  <si>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</si>
  <si>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</si>
  <si>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</si>
  <si>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</si>
  <si>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</si>
  <si>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</si>
  <si>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</si>
  <si>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</si>
  <si>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</si>
  <si>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</si>
  <si>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</si>
  <si>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</si>
  <si>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</si>
  <si>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</si>
  <si>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</si>
  <si>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</si>
  <si>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</si>
  <si>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</si>
  <si>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</si>
  <si>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</si>
  <si>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</si>
  <si>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</si>
  <si>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</si>
  <si>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</si>
  <si>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</si>
  <si>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</si>
  <si>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</si>
  <si>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</si>
  <si>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</si>
  <si>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</si>
  <si>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</si>
  <si>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</si>
  <si>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</si>
  <si>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</si>
  <si>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</si>
  <si>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</si>
  <si>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</si>
  <si>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</si>
  <si>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</si>
  <si>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</si>
  <si>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</si>
  <si>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</si>
  <si>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</si>
  <si>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</si>
  <si>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</si>
  <si>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</si>
  <si>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</si>
  <si>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</si>
  <si>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</si>
  <si>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</si>
  <si>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</si>
  <si>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</si>
  <si>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</si>
  <si>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</si>
  <si>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</si>
  <si>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</si>
  <si>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</si>
  <si>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</si>
  <si>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</si>
  <si>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</si>
  <si>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</si>
  <si>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</si>
  <si>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</si>
  <si>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</si>
  <si>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</si>
  <si>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</si>
  <si>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</si>
  <si>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</si>
  <si>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</si>
  <si>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</si>
  <si>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</si>
  <si>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</si>
  <si>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</si>
  <si>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</si>
  <si>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</si>
  <si>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</si>
  <si>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</si>
  <si>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</si>
  <si>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</si>
  <si>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</si>
  <si>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</si>
  <si>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</si>
  <si>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</si>
  <si>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</si>
  <si>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</si>
  <si>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</si>
  <si>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</si>
  <si>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</si>
  <si>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</si>
  <si>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</si>
  <si>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</si>
  <si>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</si>
  <si>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</si>
  <si>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</si>
  <si>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</si>
  <si>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</si>
  <si>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</si>
  <si>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</si>
  <si>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</si>
  <si>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</si>
  <si>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</si>
  <si>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</si>
  <si>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</si>
  <si>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</si>
  <si>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</si>
  <si>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</si>
  <si>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</si>
  <si>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</si>
  <si>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</si>
  <si>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</si>
  <si>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</si>
  <si>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</si>
  <si>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</si>
  <si>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</si>
  <si>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</si>
  <si>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</si>
  <si>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</si>
  <si>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</si>
  <si>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</si>
  <si>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</si>
  <si>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</si>
  <si>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</si>
  <si>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</si>
  <si>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</si>
  <si>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</si>
  <si>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</si>
  <si>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</si>
  <si>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</si>
  <si>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</si>
  <si>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</si>
  <si>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</si>
  <si>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</si>
  <si>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</si>
  <si>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</si>
  <si>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</si>
  <si>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</si>
  <si>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</si>
  <si>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</si>
  <si>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</si>
  <si>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</si>
  <si>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</si>
  <si>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</si>
  <si>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</si>
  <si>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</si>
  <si>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</si>
  <si>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</si>
  <si>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</si>
  <si>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</si>
  <si>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</si>
  <si>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</si>
  <si>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</si>
  <si>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</si>
  <si>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</si>
  <si>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</si>
  <si>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</si>
  <si>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</si>
  <si>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</si>
  <si>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</si>
  <si>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</si>
  <si>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</si>
  <si>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</si>
  <si>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</si>
  <si>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</si>
  <si>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</si>
  <si>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</si>
  <si>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</si>
  <si>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</si>
  <si>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</si>
  <si>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</si>
  <si>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</si>
  <si>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</si>
  <si>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</si>
  <si>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</si>
  <si>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</si>
  <si>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</si>
  <si>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</si>
  <si>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</si>
  <si>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</si>
  <si>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</si>
  <si>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</si>
  <si>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</si>
  <si>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</si>
  <si>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</si>
  <si>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</si>
  <si>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</si>
  <si>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</si>
  <si>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</si>
  <si>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</si>
  <si>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</si>
  <si>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</si>
  <si>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</si>
  <si>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</si>
  <si>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</si>
  <si>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</si>
  <si>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</si>
  <si>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</si>
  <si>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</si>
  <si>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</si>
  <si>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</si>
  <si>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</si>
  <si>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</si>
  <si>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</si>
  <si>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</si>
  <si>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</si>
  <si>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</si>
  <si>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</si>
  <si>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</si>
  <si>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</si>
  <si>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</si>
  <si>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</si>
  <si>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</si>
  <si>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</si>
  <si>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</si>
  <si>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</si>
  <si>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</si>
  <si>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</si>
  <si>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</si>
  <si>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</si>
  <si>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</si>
  <si>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</si>
  <si>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</si>
  <si>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</si>
  <si>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</si>
  <si>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</si>
  <si>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</si>
  <si>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</si>
  <si>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</si>
  <si>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</si>
  <si>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</si>
  <si>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</si>
  <si>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</si>
  <si>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</si>
  <si>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</si>
  <si>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</si>
  <si>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</si>
  <si>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</si>
  <si>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</si>
  <si>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</si>
  <si>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</si>
  <si>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</si>
  <si>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</si>
  <si>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</si>
  <si>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</si>
  <si>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</si>
  <si>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</si>
  <si>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</si>
  <si>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</si>
  <si>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</si>
  <si>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</si>
  <si>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</si>
  <si>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</si>
  <si>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</si>
  <si>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</si>
  <si>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</si>
  <si>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</si>
  <si>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</si>
  <si>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</si>
  <si>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</si>
  <si>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</si>
  <si>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</si>
  <si>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</si>
  <si>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</si>
  <si>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</si>
  <si>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</si>
  <si>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</si>
  <si>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</si>
  <si>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</si>
  <si>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</si>
  <si>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</si>
  <si>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</si>
  <si>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</si>
  <si>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</si>
  <si>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</si>
  <si>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</si>
  <si>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</si>
  <si>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</si>
  <si>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</si>
  <si>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</si>
  <si>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</si>
  <si>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</si>
  <si>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</si>
  <si>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</si>
  <si>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</si>
  <si>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</si>
  <si>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</si>
  <si>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</si>
  <si>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</si>
  <si>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</si>
  <si>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</si>
  <si>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</si>
  <si>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</si>
  <si>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</si>
  <si>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</si>
  <si>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</si>
  <si>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</si>
  <si>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</si>
  <si>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</si>
  <si>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</si>
  <si>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</si>
  <si>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</si>
  <si>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</si>
  <si>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</si>
  <si>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</si>
  <si>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</si>
  <si>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</si>
  <si>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</si>
  <si>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</si>
  <si>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</si>
  <si>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</si>
  <si>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</si>
  <si>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</si>
  <si>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</si>
  <si>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</si>
  <si>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</si>
  <si>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</si>
  <si>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</si>
  <si>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</si>
  <si>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</si>
  <si>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</si>
  <si>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</si>
  <si>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</si>
  <si>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</si>
  <si>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</si>
  <si>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</si>
  <si>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</si>
  <si>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</si>
  <si>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</si>
  <si>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</si>
  <si>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</si>
  <si>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</si>
  <si>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</si>
  <si>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</si>
  <si>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</si>
  <si>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</si>
  <si>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</si>
  <si>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</si>
  <si>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</si>
  <si>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</si>
  <si>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</si>
  <si>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</si>
  <si>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</si>
  <si>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</si>
  <si>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</si>
  <si>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</si>
  <si>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</si>
  <si>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</si>
  <si>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</si>
  <si>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</si>
  <si>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</si>
  <si>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</si>
  <si>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</si>
  <si>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</si>
  <si>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</si>
  <si>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</si>
  <si>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</si>
  <si>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</si>
  <si>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</si>
  <si>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</si>
  <si>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</si>
  <si>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</si>
  <si>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</si>
  <si>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</si>
  <si>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</si>
  <si>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</si>
  <si>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</si>
  <si>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</si>
  <si>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</si>
  <si>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</si>
  <si>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</si>
  <si>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</si>
  <si>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</si>
  <si>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</si>
  <si>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</si>
  <si>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</si>
  <si>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</si>
  <si>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</si>
  <si>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</si>
  <si>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</si>
  <si>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</si>
  <si>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</si>
  <si>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</si>
  <si>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</si>
  <si>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</si>
  <si>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</si>
  <si>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</si>
  <si>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</si>
  <si>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</si>
  <si>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</si>
  <si>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</si>
  <si>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</si>
  <si>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</si>
  <si>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</si>
  <si>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</si>
  <si>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</si>
  <si>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</si>
  <si>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</si>
  <si>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</si>
  <si>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</si>
  <si>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</si>
  <si>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</si>
  <si>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</si>
  <si>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</si>
  <si>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</si>
  <si>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</si>
  <si>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</si>
  <si>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</si>
  <si>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</si>
  <si>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</si>
  <si>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</si>
  <si>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</si>
  <si>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</si>
  <si>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</si>
  <si>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</si>
  <si>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</si>
  <si>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</si>
  <si>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</si>
  <si>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</si>
  <si>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</si>
  <si>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</si>
  <si>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</si>
  <si>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</si>
  <si>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</si>
  <si>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</si>
  <si>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</si>
  <si>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</si>
  <si>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</si>
  <si>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</si>
  <si>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</si>
  <si>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</si>
  <si>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</si>
  <si>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</si>
  <si>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</si>
  <si>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</si>
  <si>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</si>
  <si>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</si>
  <si>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</si>
  <si>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</si>
  <si>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</si>
  <si>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</si>
  <si>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</si>
  <si>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</si>
  <si>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</si>
  <si>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</si>
  <si>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</si>
  <si>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</si>
  <si>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</si>
  <si>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</si>
  <si>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</si>
  <si>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</si>
  <si>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</si>
  <si>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</si>
  <si>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</si>
  <si>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</si>
  <si>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</si>
  <si>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</si>
  <si>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</si>
  <si>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</si>
  <si>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</si>
  <si>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</si>
  <si>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</si>
  <si>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</si>
  <si>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</si>
  <si>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</si>
  <si>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</si>
  <si>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</si>
  <si>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</si>
  <si>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</si>
  <si>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</si>
  <si>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</si>
  <si>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</si>
  <si>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</si>
  <si>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</si>
  <si>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</si>
  <si>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</si>
  <si>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</si>
  <si>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</si>
  <si>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</si>
  <si>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</si>
  <si>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</si>
  <si>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</si>
  <si>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</si>
  <si>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</si>
  <si>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</si>
  <si>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</si>
  <si>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</si>
  <si>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</si>
  <si>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</si>
  <si>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</si>
  <si>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</si>
  <si>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</si>
  <si>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</si>
  <si>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</si>
  <si>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</si>
  <si>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</si>
  <si>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</si>
  <si>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</si>
  <si>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</si>
  <si>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</si>
  <si>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</si>
  <si>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</si>
  <si>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</si>
  <si>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</si>
  <si>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</si>
  <si>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</si>
  <si>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</si>
  <si>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</si>
  <si>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</si>
  <si>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</si>
  <si>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</si>
  <si>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</si>
  <si>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</si>
  <si>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</si>
  <si>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</si>
  <si>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</si>
  <si>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</si>
  <si>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</si>
  <si>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</si>
  <si>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</si>
  <si>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</si>
  <si>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</si>
  <si>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</si>
  <si>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</si>
  <si>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</si>
  <si>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</si>
  <si>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</si>
  <si>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</si>
  <si>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</si>
  <si>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</si>
  <si>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</si>
  <si>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</si>
  <si>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</si>
  <si>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</si>
  <si>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</si>
  <si>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</si>
  <si>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</si>
  <si>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</si>
  <si>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</si>
  <si>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</si>
  <si>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</si>
  <si>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</si>
  <si>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</si>
  <si>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</si>
  <si>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</si>
  <si>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</si>
  <si>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</si>
  <si>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</si>
  <si>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</si>
  <si>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</si>
  <si>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</si>
  <si>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</si>
  <si>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</si>
  <si>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</si>
  <si>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</si>
  <si>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</si>
  <si>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</si>
  <si>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</si>
  <si>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</si>
  <si>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</si>
  <si>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</si>
  <si>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</si>
  <si>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</si>
  <si>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</si>
  <si>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</si>
  <si>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</si>
  <si>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</si>
  <si>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</si>
  <si>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</si>
  <si>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</si>
  <si>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</si>
  <si>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</si>
  <si>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</si>
  <si>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</si>
  <si>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</si>
  <si>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</si>
  <si>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</si>
  <si>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</si>
  <si>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</si>
  <si>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</si>
  <si>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</si>
  <si>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</si>
  <si>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</si>
  <si>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</si>
  <si>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</si>
  <si>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</si>
  <si>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</si>
  <si>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</si>
  <si>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</si>
  <si>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</si>
  <si>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</si>
  <si>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</si>
  <si>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</si>
  <si>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</si>
  <si>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</si>
  <si>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</si>
  <si>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</si>
  <si>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</si>
  <si>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</si>
  <si>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</si>
  <si>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</si>
  <si>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</si>
  <si>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</si>
  <si>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</si>
  <si>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</si>
  <si>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</si>
  <si>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</si>
  <si>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</si>
  <si>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</si>
  <si>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</si>
  <si>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</si>
  <si>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</si>
  <si>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</si>
  <si>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</si>
  <si>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</si>
  <si>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</si>
  <si>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</si>
  <si>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</si>
  <si>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</si>
  <si>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</si>
  <si>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</si>
  <si>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</si>
  <si>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</si>
  <si>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</si>
  <si>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</si>
  <si>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</si>
  <si>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</si>
  <si>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</si>
  <si>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</si>
  <si>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</si>
  <si>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</si>
  <si>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</si>
  <si>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</si>
  <si>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</si>
  <si>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</si>
  <si>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</si>
  <si>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</si>
  <si>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</si>
  <si>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</si>
  <si>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</si>
  <si>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</si>
  <si>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</si>
  <si>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</si>
  <si>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</si>
  <si>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</si>
  <si>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</si>
  <si>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</si>
  <si>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</si>
  <si>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</si>
  <si>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</si>
  <si>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</si>
  <si>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</si>
  <si>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</si>
  <si>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</si>
  <si>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</si>
  <si>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</si>
  <si>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</si>
  <si>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</si>
  <si>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</si>
  <si>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</si>
  <si>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</si>
  <si>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</si>
  <si>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</si>
  <si>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</si>
  <si>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</si>
  <si>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</si>
  <si>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</si>
  <si>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</si>
  <si>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</si>
  <si>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</si>
  <si>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</si>
  <si>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</si>
  <si>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</si>
  <si>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</si>
  <si>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</si>
  <si>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</si>
  <si>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</si>
  <si>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</si>
  <si>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</si>
  <si>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</si>
  <si>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</si>
  <si>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</si>
  <si>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</si>
  <si>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</si>
  <si>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</si>
  <si>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</si>
  <si>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</si>
  <si>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</si>
  <si>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</si>
  <si>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</si>
  <si>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</si>
  <si>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</si>
  <si>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</si>
  <si>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</si>
  <si>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</si>
  <si>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</si>
  <si>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</si>
  <si>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</si>
  <si>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</si>
  <si>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</si>
  <si>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</si>
  <si>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</si>
  <si>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</si>
  <si>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</si>
  <si>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</si>
  <si>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</si>
  <si>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</si>
  <si>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</si>
  <si>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</si>
  <si>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</si>
  <si>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</si>
  <si>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</si>
  <si>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</si>
  <si>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</si>
  <si>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</si>
  <si>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</si>
  <si>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</si>
  <si>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</si>
  <si>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</si>
  <si>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</si>
  <si>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</si>
  <si>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</si>
  <si>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</si>
  <si>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</si>
  <si>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</si>
  <si>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</si>
  <si>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</si>
  <si>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</si>
  <si>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</si>
  <si>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</si>
  <si>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</si>
  <si>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</si>
  <si>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</si>
  <si>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</si>
  <si>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</si>
  <si>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</si>
  <si>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</si>
  <si>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</si>
  <si>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</si>
  <si>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</si>
  <si>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</si>
  <si>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</si>
  <si>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</si>
  <si>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</si>
  <si>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</si>
  <si>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</si>
  <si>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</si>
  <si>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</si>
  <si>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</si>
  <si>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</si>
  <si>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</si>
  <si>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</si>
  <si>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</si>
  <si>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</si>
  <si>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</si>
  <si>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</si>
  <si>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</si>
  <si>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</si>
  <si>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</si>
  <si>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</si>
  <si>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</si>
  <si>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</si>
  <si>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</si>
  <si>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</si>
  <si>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</si>
  <si>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</si>
  <si>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</si>
  <si>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</si>
  <si>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</si>
  <si>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</si>
  <si>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</si>
  <si>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</si>
  <si>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</si>
  <si>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</si>
  <si>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</si>
  <si>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</si>
  <si>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</si>
  <si>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</si>
  <si>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</si>
  <si>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</si>
  <si>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</si>
  <si>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</si>
  <si>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</si>
  <si>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</si>
  <si>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</si>
  <si>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</si>
  <si>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</si>
  <si>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</si>
  <si>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</si>
  <si>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</si>
  <si>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</si>
  <si>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</si>
  <si>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</si>
  <si>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</si>
  <si>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</si>
  <si>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</si>
  <si>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</si>
  <si>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</si>
  <si>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</si>
  <si>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</si>
  <si>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</si>
  <si>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</si>
  <si>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</si>
  <si>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</si>
  <si>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</si>
  <si>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</si>
  <si>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</si>
  <si>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</si>
  <si>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</si>
  <si>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</si>
  <si>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</si>
  <si>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</si>
  <si>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</si>
  <si>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</si>
  <si>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</si>
  <si>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</si>
  <si>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</si>
  <si>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</si>
  <si>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</si>
  <si>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</si>
  <si>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</si>
  <si>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</si>
  <si>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</si>
  <si>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</si>
  <si>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</si>
  <si>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</si>
  <si>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</si>
  <si>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</si>
  <si>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</si>
  <si>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</si>
  <si>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</si>
  <si>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</si>
  <si>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</si>
  <si>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</si>
  <si>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</si>
  <si>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</si>
  <si>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</si>
  <si>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</si>
  <si>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</si>
  <si>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</si>
  <si>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</si>
  <si>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</si>
  <si>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</si>
  <si>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</si>
  <si>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</si>
  <si>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</si>
  <si>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</si>
  <si>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</si>
  <si>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</si>
  <si>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</si>
  <si>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</si>
  <si>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</si>
  <si>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</si>
  <si>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</si>
  <si>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</si>
  <si>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</si>
  <si>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</si>
  <si>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</si>
  <si>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</si>
  <si>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</si>
  <si>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</si>
  <si>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</si>
  <si>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</si>
  <si>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</si>
  <si>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</si>
  <si>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</si>
  <si>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</si>
  <si>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</si>
  <si>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</si>
  <si>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</si>
  <si>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</si>
  <si>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</si>
  <si>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</si>
  <si>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</si>
  <si>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</si>
  <si>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</si>
  <si>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</si>
  <si>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</si>
  <si>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</si>
  <si>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</si>
  <si>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</si>
  <si>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</si>
  <si>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</si>
  <si>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</si>
  <si>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</si>
  <si>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</si>
  <si>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</si>
  <si>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</si>
  <si>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</si>
  <si>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</si>
  <si>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</si>
  <si>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</si>
  <si>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</si>
  <si>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</si>
  <si>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</si>
  <si>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</si>
  <si>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</si>
  <si>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</si>
  <si>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</si>
  <si>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</si>
  <si>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</si>
  <si>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</si>
  <si>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</si>
  <si>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</si>
  <si>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</si>
  <si>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</si>
  <si>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</si>
  <si>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</si>
  <si>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</si>
  <si>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</si>
  <si>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</si>
  <si>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</si>
  <si>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</si>
  <si>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</si>
  <si>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</si>
  <si>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</si>
  <si>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</si>
  <si>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</si>
  <si>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</si>
  <si>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</si>
  <si>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</si>
  <si>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</si>
  <si>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</si>
  <si>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</si>
  <si>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</si>
  <si>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</si>
  <si>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</si>
  <si>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</si>
  <si>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</si>
  <si>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</si>
  <si>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</si>
  <si>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</si>
  <si>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</si>
  <si>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</si>
  <si>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</si>
  <si>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</si>
  <si>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</si>
  <si>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</si>
  <si>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</si>
  <si>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</si>
  <si>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</si>
  <si>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</si>
  <si>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</si>
  <si>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</si>
  <si>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</si>
  <si>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</si>
  <si>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</si>
  <si>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</si>
  <si>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</si>
  <si>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</si>
  <si>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</si>
  <si>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</si>
  <si>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</si>
  <si>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</si>
  <si>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</si>
  <si>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</si>
  <si>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</si>
  <si>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</si>
  <si>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</si>
  <si>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</si>
  <si>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</si>
  <si>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</si>
  <si>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</si>
  <si>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</si>
  <si>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</si>
  <si>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</si>
  <si>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</si>
  <si>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</si>
  <si>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</si>
  <si>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</si>
  <si>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</si>
  <si>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</si>
  <si>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</si>
  <si>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</si>
  <si>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</si>
  <si>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</si>
  <si>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</si>
  <si>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</si>
  <si>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</si>
  <si>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</si>
  <si>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</si>
  <si>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</si>
  <si>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</si>
  <si>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</si>
  <si>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</si>
  <si>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</si>
  <si>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</si>
  <si>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</si>
  <si>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</si>
  <si>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</si>
  <si>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</si>
  <si>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</si>
  <si>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</si>
  <si>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</si>
  <si>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</si>
  <si>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</si>
  <si>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</si>
  <si>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</si>
  <si>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</si>
  <si>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</si>
  <si>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</si>
  <si>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</si>
  <si>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</si>
  <si>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</si>
  <si>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</si>
  <si>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</si>
  <si>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</si>
  <si>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</si>
  <si>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</si>
  <si>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</si>
  <si>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</si>
  <si>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</si>
  <si>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</si>
  <si>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</si>
  <si>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</si>
  <si>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</si>
  <si>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</si>
  <si>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</si>
  <si>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</si>
  <si>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</si>
  <si>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</si>
  <si>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</si>
  <si>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</si>
  <si>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</si>
  <si>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</si>
  <si>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</si>
  <si>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</si>
  <si>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</si>
  <si>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</si>
  <si>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</si>
  <si>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</si>
  <si>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</si>
  <si>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</si>
  <si>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</si>
  <si>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</si>
  <si>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</si>
  <si>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</si>
  <si>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</si>
  <si>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</si>
  <si>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</si>
  <si>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</si>
  <si>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</si>
  <si>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</si>
  <si>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</si>
  <si>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</si>
  <si>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</si>
  <si>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</si>
  <si>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</si>
  <si>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</si>
  <si>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</si>
  <si>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</si>
  <si>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</si>
  <si>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</si>
  <si>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</si>
  <si>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</si>
  <si>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</si>
  <si>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</si>
  <si>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</si>
  <si>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</si>
  <si>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</si>
  <si>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</si>
  <si>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</si>
  <si>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</si>
  <si>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</si>
  <si>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</si>
  <si>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</si>
  <si>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</si>
  <si>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</si>
  <si>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</si>
  <si>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</si>
  <si>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</si>
  <si>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</si>
  <si>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</si>
  <si>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</si>
  <si>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</si>
  <si>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</si>
  <si>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</si>
  <si>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</si>
  <si>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</si>
  <si>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</si>
  <si>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</si>
  <si>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</si>
  <si>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</si>
  <si>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</si>
  <si>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</si>
  <si>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</si>
  <si>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</si>
  <si>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</si>
  <si>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</si>
  <si>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</si>
  <si>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</si>
  <si>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</si>
  <si>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</si>
  <si>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</si>
  <si>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</si>
  <si>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</si>
  <si>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</si>
  <si>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</si>
  <si>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</si>
  <si>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</si>
  <si>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</si>
  <si>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</si>
  <si>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</si>
  <si>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</si>
  <si>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</si>
  <si>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</si>
  <si>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</si>
  <si>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</si>
  <si>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</si>
  <si>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</si>
  <si>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</si>
  <si>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</si>
  <si>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</si>
  <si>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</si>
  <si>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</si>
  <si>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</si>
  <si>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</si>
  <si>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</si>
  <si>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</si>
  <si>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</si>
  <si>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</si>
  <si>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</si>
  <si>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</si>
  <si>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</si>
  <si>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</si>
  <si>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</si>
  <si>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</si>
  <si>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</si>
  <si>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</si>
  <si>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</si>
  <si>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</si>
  <si>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</si>
  <si>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</si>
  <si>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</si>
  <si>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</si>
  <si>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</si>
  <si>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</si>
  <si>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</si>
  <si>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</si>
  <si>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</si>
  <si>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</si>
  <si>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</si>
  <si>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</si>
  <si>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</si>
  <si>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</si>
  <si>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</si>
  <si>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</si>
  <si>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</si>
  <si>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</si>
  <si>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</si>
  <si>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</si>
  <si>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</si>
  <si>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</si>
  <si>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</si>
  <si>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</si>
  <si>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</si>
  <si>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</si>
  <si>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</si>
  <si>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</si>
  <si>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</si>
  <si>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</si>
  <si>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</si>
  <si>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</si>
  <si>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</si>
  <si>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</si>
  <si>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</si>
  <si>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</si>
  <si>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</si>
  <si>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</si>
  <si>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</si>
  <si>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</si>
  <si>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</si>
  <si>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</si>
  <si>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</si>
  <si>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</si>
  <si>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</si>
  <si>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</si>
  <si>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</si>
  <si>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</si>
  <si>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</si>
  <si>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</si>
  <si>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</si>
  <si>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</si>
  <si>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</si>
  <si>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</si>
  <si>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</si>
  <si>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</si>
  <si>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</si>
  <si>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</si>
  <si>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</si>
  <si>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</si>
  <si>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</si>
  <si>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</si>
  <si>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</si>
  <si>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</si>
  <si>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</si>
  <si>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</si>
  <si>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</si>
  <si>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</si>
  <si>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</si>
  <si>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</si>
  <si>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</si>
  <si>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</si>
  <si>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</si>
  <si>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</si>
  <si>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</si>
  <si>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</si>
  <si>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</si>
  <si>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</si>
  <si>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</si>
  <si>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</si>
  <si>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</si>
  <si>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</si>
  <si>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</si>
  <si>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</si>
  <si>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</si>
  <si>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</si>
  <si>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</si>
  <si>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</si>
  <si>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</si>
  <si>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</si>
  <si>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</si>
  <si>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</si>
  <si>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</si>
  <si>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</si>
  <si>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</si>
  <si>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</si>
  <si>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</si>
  <si>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</si>
  <si>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</si>
  <si>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</si>
  <si>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</si>
  <si>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</si>
  <si>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</si>
  <si>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</si>
  <si>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</si>
  <si>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</si>
  <si>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</si>
  <si>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</si>
  <si>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</si>
  <si>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</si>
  <si>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</si>
  <si>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</si>
  <si>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</si>
  <si>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</si>
  <si>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</si>
  <si>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</si>
  <si>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</si>
  <si>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</si>
  <si>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</si>
  <si>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</si>
  <si>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</si>
  <si>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</si>
  <si>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</si>
  <si>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</si>
  <si>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</si>
  <si>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</si>
  <si>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</si>
  <si>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</si>
  <si>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</si>
  <si>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</si>
  <si>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</si>
  <si>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</si>
  <si>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</si>
  <si>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</si>
  <si>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</si>
  <si>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</si>
  <si>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</si>
  <si>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</si>
  <si>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</si>
  <si>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</si>
  <si>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</si>
  <si>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</si>
  <si>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</si>
  <si>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</si>
  <si>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</si>
  <si>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</si>
  <si>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</si>
  <si>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</si>
  <si>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</si>
  <si>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</si>
  <si>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</si>
  <si>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</si>
  <si>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</si>
  <si>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</si>
  <si>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</si>
  <si>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</si>
  <si>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</si>
  <si>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</si>
  <si>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</si>
  <si>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</si>
  <si>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</si>
  <si>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</si>
  <si>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</si>
  <si>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</si>
  <si>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</si>
  <si>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</si>
  <si>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</si>
  <si>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</si>
  <si>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</si>
  <si>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</si>
  <si>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</si>
  <si>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</si>
  <si>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</si>
  <si>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</si>
  <si>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</si>
  <si>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</si>
  <si>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</si>
  <si>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</si>
  <si>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</si>
  <si>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</si>
  <si>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</si>
  <si>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</si>
  <si>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</si>
  <si>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</si>
  <si>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</si>
  <si>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</si>
  <si>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</si>
  <si>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</si>
  <si>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</si>
  <si>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</si>
  <si>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</si>
  <si>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</si>
  <si>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</si>
  <si>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</si>
  <si>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</si>
  <si>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</si>
  <si>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</si>
  <si>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</si>
  <si>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</si>
  <si>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</si>
  <si>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</si>
  <si>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</si>
  <si>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</si>
  <si>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</si>
  <si>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</si>
  <si>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</si>
  <si>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</si>
  <si>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</si>
  <si>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</si>
  <si>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</si>
  <si>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</si>
  <si>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</si>
  <si>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</si>
  <si>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</si>
  <si>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</si>
  <si>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</si>
  <si>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</si>
  <si>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</si>
  <si>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</si>
  <si>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</si>
  <si>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</si>
  <si>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</si>
  <si>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</si>
  <si>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</si>
  <si>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</si>
  <si>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</si>
  <si>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</si>
  <si>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</si>
  <si>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</si>
  <si>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</si>
  <si>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</si>
  <si>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</si>
  <si>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</si>
  <si>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</si>
  <si>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</si>
  <si>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</si>
  <si>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</si>
  <si>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</si>
  <si>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</si>
  <si>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</si>
  <si>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</si>
  <si>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</si>
  <si>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</si>
  <si>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</si>
  <si>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</si>
  <si>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</si>
  <si>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</si>
  <si>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</si>
  <si>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</si>
  <si>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</si>
  <si>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</si>
  <si>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</si>
  <si>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</si>
  <si>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</si>
  <si>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</si>
  <si>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</si>
  <si>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</si>
  <si>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</si>
  <si>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</si>
  <si>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</si>
  <si>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</si>
  <si>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</si>
  <si>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</si>
  <si>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</si>
  <si>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</si>
  <si>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</si>
  <si>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</si>
  <si>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</si>
  <si>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</si>
  <si>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</si>
  <si>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</si>
  <si>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</si>
  <si>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</si>
  <si>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</si>
  <si>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</si>
  <si>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</si>
  <si>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</si>
  <si>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</si>
  <si>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</si>
  <si>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</si>
  <si>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</si>
  <si>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</si>
  <si>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</si>
  <si>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</si>
  <si>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</si>
  <si>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</si>
  <si>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</si>
  <si>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</si>
  <si>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</si>
  <si>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</si>
  <si>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</si>
  <si>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</si>
  <si>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</si>
  <si>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</si>
  <si>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</si>
  <si>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</si>
  <si>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</si>
  <si>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</si>
  <si>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</si>
  <si>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</si>
  <si>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</si>
  <si>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</si>
  <si>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</si>
  <si>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</si>
  <si>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</si>
  <si>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</si>
  <si>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</si>
  <si>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</si>
  <si>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</si>
  <si>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</si>
  <si>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</si>
  <si>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</si>
  <si>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</si>
  <si>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</si>
  <si>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</si>
  <si>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</si>
  <si>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</si>
  <si>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</si>
  <si>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</si>
  <si>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</si>
  <si>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</si>
  <si>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</si>
  <si>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</si>
  <si>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</si>
  <si>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</si>
  <si>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</si>
  <si>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</si>
  <si>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</si>
  <si>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</si>
  <si>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</si>
  <si>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</si>
  <si>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</si>
  <si>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</si>
  <si>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</si>
  <si>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</si>
  <si>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</si>
  <si>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</si>
  <si>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</si>
  <si>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</si>
  <si>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</si>
  <si>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</si>
  <si>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</si>
  <si>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</si>
  <si>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</si>
  <si>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</si>
  <si>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</si>
  <si>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</si>
  <si>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</si>
  <si>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</si>
  <si>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</si>
  <si>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</si>
  <si>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</si>
  <si>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</si>
  <si>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</si>
  <si>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</si>
  <si>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</si>
  <si>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</si>
  <si>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</si>
  <si>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</si>
  <si>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</si>
  <si>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</si>
  <si>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</si>
  <si>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</si>
  <si>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</si>
  <si>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</si>
  <si>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</si>
  <si>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</si>
  <si>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</si>
  <si>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</si>
  <si>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</si>
  <si>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</si>
  <si>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</si>
  <si>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</si>
  <si>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</si>
  <si>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</si>
  <si>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</si>
  <si>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</si>
  <si>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</si>
  <si>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</si>
  <si>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</si>
  <si>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</si>
  <si>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</si>
  <si>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</si>
  <si>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</si>
  <si>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</si>
  <si>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</si>
  <si>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</si>
  <si>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</si>
  <si>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</si>
  <si>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</si>
  <si>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</si>
  <si>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</si>
  <si>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</si>
  <si>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</si>
  <si>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</si>
  <si>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</si>
  <si>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</si>
  <si>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</si>
  <si>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</si>
  <si>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</si>
  <si>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</si>
  <si>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</si>
  <si>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</si>
  <si>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</si>
  <si>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</si>
  <si>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</si>
  <si>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</si>
  <si>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</si>
  <si>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</si>
  <si>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</si>
  <si>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</si>
  <si>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</si>
  <si>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</si>
  <si>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</si>
  <si>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</si>
  <si>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</si>
  <si>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</si>
  <si>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</si>
  <si>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</si>
  <si>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</si>
  <si>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</si>
  <si>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</si>
  <si>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</si>
  <si>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</si>
  <si>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</si>
  <si>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</si>
  <si>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</si>
  <si>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</si>
  <si>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</si>
  <si>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</si>
  <si>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</si>
  <si>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</si>
  <si>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</si>
  <si>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</si>
  <si>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</si>
  <si>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</si>
  <si>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</si>
  <si>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</si>
  <si>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</si>
  <si>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</si>
  <si>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</si>
  <si>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</si>
  <si>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</si>
  <si>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</si>
  <si>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</si>
  <si>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</si>
  <si>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</si>
  <si>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</si>
  <si>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</si>
  <si>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</si>
  <si>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</si>
  <si>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</si>
  <si>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</si>
  <si>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</si>
  <si>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</si>
  <si>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</si>
  <si>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</si>
  <si>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</si>
  <si>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</si>
  <si>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</si>
  <si>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</si>
  <si>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</si>
  <si>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</si>
  <si>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</si>
  <si>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</si>
  <si>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</si>
  <si>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</si>
  <si>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</si>
  <si>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</si>
  <si>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</si>
  <si>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</si>
  <si>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</si>
  <si>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</si>
  <si>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</si>
  <si>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</si>
  <si>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</si>
  <si>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</si>
  <si>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</si>
  <si>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</si>
  <si>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</si>
  <si>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</si>
  <si>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</si>
  <si>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</si>
  <si>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</si>
  <si>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</si>
  <si>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</si>
  <si>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</si>
  <si>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</si>
  <si>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</si>
  <si>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</si>
  <si>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</si>
  <si>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</si>
  <si>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</si>
  <si>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</si>
  <si>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</si>
  <si>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</si>
  <si>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</si>
  <si>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</si>
  <si>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</si>
  <si>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</si>
  <si>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</si>
  <si>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</si>
  <si>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</si>
  <si>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</si>
  <si>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</si>
  <si>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</si>
  <si>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</si>
  <si>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</si>
  <si>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</si>
  <si>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</si>
  <si>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</si>
  <si>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</si>
  <si>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</si>
  <si>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</si>
  <si>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</si>
  <si>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</si>
  <si>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</si>
  <si>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</si>
  <si>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</si>
  <si>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</si>
  <si>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</si>
  <si>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</si>
  <si>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</si>
  <si>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</si>
  <si>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</si>
  <si>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</si>
  <si>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</si>
  <si>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</si>
  <si>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</si>
  <si>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</si>
  <si>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</si>
  <si>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</si>
  <si>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</si>
  <si>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</si>
  <si>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</si>
  <si>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</si>
  <si>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</si>
  <si>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</si>
  <si>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</si>
  <si>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</si>
  <si>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</si>
  <si>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</si>
  <si>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</si>
  <si>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</si>
  <si>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</si>
  <si>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</si>
  <si>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</si>
  <si>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</si>
  <si>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</si>
  <si>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</si>
  <si>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</si>
  <si>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</si>
  <si>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</si>
  <si>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</si>
  <si>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</si>
  <si>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</si>
  <si>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</si>
  <si>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</si>
  <si>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</si>
  <si>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</si>
  <si>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</si>
  <si>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</si>
  <si>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</si>
  <si>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</si>
  <si>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</si>
  <si>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</si>
  <si>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</si>
  <si>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</si>
  <si>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</si>
  <si>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</si>
  <si>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</si>
  <si>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</si>
  <si>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</si>
  <si>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</si>
  <si>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</si>
  <si>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</si>
  <si>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</si>
  <si>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</si>
  <si>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</si>
  <si>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</si>
  <si>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</si>
  <si>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</si>
  <si>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</si>
  <si>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</si>
  <si>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</si>
  <si>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</si>
  <si>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</si>
  <si>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</si>
  <si>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</si>
  <si>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</si>
  <si>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</si>
  <si>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</si>
  <si>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</si>
  <si>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</si>
  <si>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</si>
  <si>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</si>
  <si>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</si>
  <si>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</si>
  <si>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</si>
  <si>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</si>
  <si>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</si>
  <si>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</si>
  <si>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</si>
  <si>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</si>
  <si>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</si>
  <si>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</si>
  <si>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</si>
  <si>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</si>
  <si>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</si>
  <si>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</si>
  <si>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</si>
  <si>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</si>
  <si>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</si>
  <si>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</si>
  <si>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</si>
  <si>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</si>
  <si>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</si>
  <si>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</si>
  <si>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</si>
  <si>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</si>
  <si>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</si>
  <si>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</si>
  <si>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</si>
  <si>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</si>
  <si>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</si>
  <si>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</si>
  <si>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</si>
  <si>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</si>
  <si>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</si>
  <si>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</si>
  <si>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</si>
  <si>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</si>
  <si>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</si>
  <si>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</si>
  <si>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</si>
  <si>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</si>
  <si>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</si>
  <si>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</si>
  <si>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</si>
  <si>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</si>
  <si>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</si>
  <si>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</si>
  <si>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</si>
  <si>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</si>
  <si>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</si>
  <si>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</si>
  <si>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</si>
  <si>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</si>
  <si>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</si>
  <si>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</si>
  <si>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</si>
  <si>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</si>
  <si>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</si>
  <si>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</si>
  <si>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</si>
  <si>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</si>
  <si>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</si>
  <si>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</si>
  <si>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</si>
  <si>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</si>
  <si>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</si>
  <si>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</si>
  <si>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</si>
  <si>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</si>
  <si>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</si>
  <si>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</si>
  <si>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</si>
  <si>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</si>
  <si>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</si>
  <si>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</si>
  <si>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</si>
  <si>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</si>
  <si>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</si>
  <si>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</si>
  <si>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</si>
  <si>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</si>
  <si>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</si>
  <si>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</si>
  <si>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</si>
  <si>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</si>
  <si>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</si>
  <si>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</si>
  <si>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</si>
  <si>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</si>
  <si>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</si>
  <si>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</si>
  <si>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</si>
  <si>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</si>
  <si>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</si>
  <si>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</si>
  <si>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</si>
  <si>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</si>
  <si>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</si>
  <si>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</si>
  <si>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</si>
  <si>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</si>
  <si>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</si>
  <si>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</si>
  <si>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</si>
  <si>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</si>
  <si>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</si>
  <si>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</si>
  <si>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</si>
  <si>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</si>
  <si>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</si>
  <si>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</si>
  <si>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</si>
  <si>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</si>
  <si>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</si>
  <si>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</si>
  <si>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</si>
  <si>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</si>
  <si>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</si>
  <si>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</si>
  <si>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</si>
  <si>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</si>
  <si>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</si>
  <si>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</si>
  <si>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</si>
  <si>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</si>
  <si>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</si>
  <si>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</si>
  <si>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</si>
  <si>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</si>
  <si>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</si>
  <si>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</si>
  <si>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</si>
  <si>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</si>
  <si>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</si>
  <si>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</si>
  <si>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</si>
  <si>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</si>
  <si>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</si>
  <si>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</si>
  <si>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</si>
  <si>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</si>
  <si>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</si>
  <si>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</si>
  <si>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</si>
  <si>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</si>
  <si>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</si>
  <si>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</si>
  <si>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</si>
  <si>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</si>
  <si>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</si>
  <si>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</si>
  <si>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</si>
  <si>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</si>
  <si>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</si>
  <si>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</si>
  <si>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</si>
  <si>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</si>
  <si>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</si>
  <si>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</si>
  <si>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</si>
  <si>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</si>
  <si>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</si>
  <si>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</si>
  <si>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</si>
  <si>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</si>
  <si>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</si>
  <si>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</si>
  <si>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</si>
  <si>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</si>
  <si>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</si>
  <si>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</si>
  <si>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</si>
  <si>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</si>
  <si>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</si>
  <si>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</si>
  <si>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</si>
  <si>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</si>
  <si>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</si>
  <si>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</si>
  <si>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</si>
  <si>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</si>
  <si>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</si>
  <si>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</si>
  <si>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</si>
  <si>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</si>
  <si>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</si>
  <si>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</si>
  <si>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</si>
  <si>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</si>
  <si>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</si>
  <si>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</si>
  <si>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</si>
  <si>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</si>
  <si>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</si>
  <si>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</si>
  <si>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</si>
  <si>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</si>
  <si>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</si>
  <si>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</si>
  <si>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</si>
  <si>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</si>
  <si>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</si>
  <si>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</si>
  <si>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</si>
  <si>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</si>
  <si>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</si>
  <si>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</si>
  <si>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</si>
  <si>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</si>
  <si>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</si>
  <si>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</si>
  <si>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</si>
  <si>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</si>
  <si>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</si>
  <si>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</si>
  <si>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</si>
  <si>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</si>
  <si>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</si>
  <si>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</si>
  <si>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</si>
  <si>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</si>
  <si>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</si>
  <si>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</si>
  <si>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</si>
  <si>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</si>
  <si>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</si>
  <si>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</si>
  <si>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</si>
  <si>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</si>
  <si>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</si>
  <si>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</si>
  <si>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</si>
  <si>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</si>
  <si>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</si>
  <si>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</si>
  <si>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</si>
  <si>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</si>
  <si>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</si>
  <si>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</si>
  <si>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</si>
  <si>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</si>
  <si>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</si>
  <si>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</si>
  <si>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</si>
  <si>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</si>
  <si>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</si>
  <si>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</si>
  <si>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</si>
  <si>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</si>
  <si>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</si>
  <si>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</si>
  <si>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</si>
  <si>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</si>
  <si>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</si>
  <si>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</si>
  <si>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</si>
  <si>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</si>
  <si>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</si>
  <si>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</si>
  <si>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</si>
  <si>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</si>
  <si>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</si>
  <si>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</si>
  <si>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</si>
  <si>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</si>
  <si>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</si>
  <si>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</si>
  <si>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</si>
  <si>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</si>
  <si>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</si>
  <si>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</si>
  <si>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</si>
  <si>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</si>
  <si>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</si>
  <si>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</si>
  <si>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</si>
  <si>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</si>
  <si>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</si>
  <si>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</si>
  <si>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</si>
  <si>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</si>
  <si>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</si>
  <si>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</si>
  <si>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</si>
  <si>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</si>
  <si>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</si>
  <si>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</si>
  <si>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</si>
  <si>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</si>
  <si>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</si>
  <si>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</si>
  <si>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</si>
  <si>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</si>
  <si>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</si>
  <si>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</si>
  <si>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</si>
  <si>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</si>
  <si>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</si>
  <si>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</si>
  <si>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</si>
  <si>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</si>
  <si>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</si>
  <si>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</si>
  <si>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</si>
  <si>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</si>
  <si>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</si>
  <si>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</si>
  <si>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</si>
  <si>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</si>
  <si>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</si>
  <si>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</si>
  <si>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</si>
  <si>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</si>
  <si>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</si>
  <si>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</si>
  <si>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</si>
  <si>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</si>
  <si>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</si>
  <si>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</si>
  <si>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</si>
  <si>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</si>
  <si>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</si>
  <si>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</si>
  <si>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</si>
  <si>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</si>
  <si>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</si>
  <si>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</si>
  <si>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</si>
  <si>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</si>
  <si>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</si>
  <si>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</si>
  <si>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</si>
  <si>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</si>
  <si>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</si>
  <si>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</si>
  <si>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</si>
  <si>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</si>
  <si>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</si>
  <si>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</si>
  <si>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</si>
  <si>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</si>
  <si>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</si>
  <si>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</si>
  <si>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</si>
  <si>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</si>
  <si>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</si>
  <si>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</si>
  <si>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</si>
  <si>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</si>
  <si>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</si>
  <si>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</si>
  <si>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</si>
  <si>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</si>
  <si>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</si>
  <si>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</si>
  <si>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</si>
  <si>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</si>
  <si>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</si>
  <si>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</si>
  <si>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</si>
  <si>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</si>
  <si>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</si>
  <si>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</si>
  <si>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</si>
  <si>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</si>
  <si>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</si>
  <si>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</si>
  <si>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</si>
  <si>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</si>
  <si>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</si>
  <si>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</si>
  <si>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</si>
  <si>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</si>
  <si>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</si>
  <si>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</si>
  <si>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</si>
  <si>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</si>
  <si>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</si>
  <si>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</si>
  <si>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</si>
  <si>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</si>
  <si>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</si>
  <si>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</si>
  <si>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</si>
  <si>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</si>
  <si>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</si>
  <si>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</si>
  <si>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</si>
  <si>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</si>
  <si>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</si>
  <si>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</si>
  <si>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</si>
  <si>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</si>
  <si>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</si>
  <si>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</si>
  <si>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</si>
  <si>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</si>
  <si>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</si>
  <si>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</si>
  <si>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</si>
  <si>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</si>
  <si>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</si>
  <si>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</si>
  <si>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</si>
  <si>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</si>
  <si>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</si>
  <si>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</si>
  <si>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</si>
  <si>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</si>
  <si>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</si>
  <si>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</si>
  <si>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</si>
  <si>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</si>
  <si>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</si>
  <si>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</si>
  <si>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</si>
  <si>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</si>
  <si>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</si>
  <si>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</si>
  <si>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</si>
  <si>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</si>
  <si>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</si>
  <si>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</si>
  <si>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</si>
  <si>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</si>
  <si>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</si>
  <si>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</si>
  <si>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</si>
  <si>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</si>
  <si>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</si>
  <si>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</si>
  <si>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</si>
  <si>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</si>
  <si>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</si>
  <si>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</si>
  <si>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</si>
  <si>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</si>
  <si>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</si>
  <si>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</si>
  <si>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</si>
  <si>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</si>
  <si>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</si>
  <si>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</si>
  <si>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</si>
  <si>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</si>
  <si>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</si>
  <si>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</si>
  <si>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</si>
  <si>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</si>
  <si>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</si>
  <si>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</si>
  <si>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</si>
  <si>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</si>
  <si>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</si>
  <si>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</si>
  <si>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</si>
  <si>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</si>
  <si>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</si>
  <si>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</si>
  <si>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</si>
  <si>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</si>
  <si>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</si>
  <si>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</si>
  <si>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</si>
  <si>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</si>
  <si>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</si>
  <si>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</si>
  <si>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</si>
  <si>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</si>
  <si>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</si>
  <si>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</si>
  <si>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</si>
  <si>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</si>
  <si>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</si>
  <si>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</si>
  <si>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</si>
  <si>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</si>
  <si>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</si>
  <si>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</si>
  <si>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</si>
  <si>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</si>
  <si>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</si>
  <si>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</si>
  <si>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</si>
  <si>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</si>
  <si>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</si>
  <si>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</si>
  <si>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</si>
  <si>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</si>
  <si>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</si>
  <si>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</si>
  <si>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</si>
  <si>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</si>
  <si>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</si>
  <si>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</si>
  <si>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</si>
  <si>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</si>
  <si>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</si>
  <si>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</si>
  <si>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</si>
  <si>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</si>
  <si>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</si>
  <si>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</si>
  <si>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</si>
  <si>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</si>
  <si>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</si>
  <si>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</si>
  <si>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</si>
  <si>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</si>
  <si>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</si>
  <si>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</si>
  <si>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</si>
  <si>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</si>
  <si>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</si>
  <si>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</si>
  <si>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</si>
  <si>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</si>
  <si>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</si>
  <si>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</si>
  <si>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</si>
  <si>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</si>
  <si>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</si>
  <si>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</si>
  <si>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</si>
  <si>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</si>
  <si>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</si>
  <si>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</si>
  <si>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</si>
  <si>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</si>
  <si>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</si>
  <si>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</si>
  <si>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</si>
  <si>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</si>
  <si>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</si>
  <si>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</si>
  <si>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</si>
  <si>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</si>
  <si>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</si>
  <si>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</si>
  <si>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</si>
  <si>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</si>
  <si>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</si>
  <si>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</si>
  <si>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</si>
  <si>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</si>
  <si>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</si>
  <si>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</si>
  <si>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</si>
  <si>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</si>
  <si>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</si>
  <si>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</si>
  <si>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</si>
  <si>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</si>
  <si>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</si>
  <si>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</si>
  <si>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</si>
  <si>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</si>
  <si>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</si>
  <si>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</si>
  <si>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</si>
  <si>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</si>
  <si>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</si>
  <si>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</si>
  <si>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</si>
  <si>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</si>
  <si>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</si>
  <si>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</si>
  <si>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</si>
  <si>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</si>
  <si>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</si>
  <si>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</si>
  <si>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</si>
  <si>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</si>
  <si>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</si>
  <si>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</si>
  <si>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</si>
  <si>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</si>
  <si>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</si>
  <si>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</si>
  <si>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</si>
  <si>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</si>
  <si>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</si>
  <si>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</si>
  <si>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</si>
  <si>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</si>
  <si>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</si>
  <si>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</si>
  <si>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</si>
  <si>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</si>
  <si>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</si>
  <si>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</si>
  <si>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</si>
  <si>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</si>
  <si>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</si>
  <si>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</si>
  <si>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</si>
  <si>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</si>
  <si>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</si>
  <si>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</si>
  <si>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</si>
  <si>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</si>
  <si>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</si>
  <si>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</si>
  <si>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</si>
  <si>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</si>
  <si>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</si>
  <si>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</si>
  <si>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</si>
  <si>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</si>
  <si>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</si>
  <si>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</si>
  <si>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</si>
  <si>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</si>
  <si>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</si>
  <si>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</si>
  <si>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</si>
  <si>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</si>
  <si>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</si>
  <si>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</si>
  <si>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</si>
  <si>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</si>
  <si>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</si>
  <si>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</si>
  <si>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</si>
  <si>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</si>
  <si>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</si>
  <si>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</si>
  <si>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</si>
  <si>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</si>
  <si>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</si>
  <si>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</si>
  <si>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</si>
  <si>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</si>
  <si>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</si>
  <si>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</si>
  <si>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</si>
  <si>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</si>
  <si>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</si>
  <si>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</si>
  <si>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</si>
  <si>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</si>
  <si>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</si>
  <si>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</si>
  <si>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</si>
  <si>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</si>
  <si>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</si>
  <si>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</si>
  <si>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</si>
  <si>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</si>
  <si>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</si>
  <si>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</si>
  <si>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</si>
  <si>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</si>
  <si>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</si>
  <si>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</si>
  <si>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</si>
  <si>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</si>
  <si>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</si>
  <si>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</si>
  <si>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</si>
  <si>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</si>
  <si>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</si>
  <si>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</si>
  <si>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</si>
  <si>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</si>
  <si>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</si>
  <si>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</si>
  <si>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</si>
  <si>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</si>
  <si>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</si>
  <si>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</si>
  <si>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</si>
  <si>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</si>
  <si>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</si>
  <si>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</si>
  <si>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</si>
  <si>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</si>
  <si>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</si>
  <si>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</si>
  <si>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</si>
  <si>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</si>
  <si>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</si>
  <si>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</si>
  <si>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</si>
  <si>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</si>
  <si>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</si>
  <si>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</si>
  <si>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</si>
  <si>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</si>
  <si>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</si>
  <si>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</si>
  <si>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</si>
  <si>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</si>
  <si>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</si>
  <si>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</si>
  <si>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</si>
  <si>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</si>
  <si>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</si>
  <si>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</si>
  <si>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</si>
  <si>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</si>
  <si>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</si>
  <si>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</si>
  <si>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</si>
  <si>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</si>
  <si>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</si>
  <si>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</si>
  <si>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</si>
  <si>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</si>
  <si>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</si>
  <si>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</si>
  <si>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</si>
  <si>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</si>
  <si>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</si>
  <si>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</si>
  <si>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</si>
  <si>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</si>
  <si>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</si>
  <si>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</si>
  <si>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</si>
  <si>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</si>
  <si>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</si>
  <si>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</si>
  <si>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</si>
  <si>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</si>
  <si>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</si>
  <si>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</si>
  <si>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</si>
  <si>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</si>
  <si>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</si>
  <si>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</si>
  <si>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</si>
  <si>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</si>
  <si>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</si>
  <si>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</si>
  <si>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</si>
  <si>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</si>
  <si>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</si>
  <si>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</si>
  <si>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</si>
  <si>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</si>
  <si>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</si>
  <si>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</si>
  <si>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</si>
  <si>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</si>
  <si>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</si>
  <si>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</si>
  <si>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</si>
  <si>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</si>
  <si>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</si>
  <si>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</si>
  <si>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</si>
  <si>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</si>
  <si>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</si>
  <si>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</si>
  <si>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</si>
  <si>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</si>
  <si>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</si>
  <si>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</si>
  <si>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</si>
  <si>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</si>
  <si>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</si>
  <si>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</si>
  <si>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</si>
  <si>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</si>
  <si>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</si>
  <si>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</si>
  <si>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</si>
  <si>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</si>
  <si>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</si>
  <si>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</si>
  <si>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</si>
  <si>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</si>
  <si>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</si>
  <si>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</si>
  <si>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</si>
  <si>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</si>
  <si>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</si>
  <si>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</si>
  <si>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</si>
  <si>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</si>
  <si>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</si>
  <si>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</si>
  <si>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</si>
  <si>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</si>
  <si>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</si>
  <si>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</si>
  <si>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</si>
  <si>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</si>
  <si>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</si>
  <si>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</si>
  <si>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</si>
  <si>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</si>
  <si>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</si>
  <si>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</si>
  <si>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</si>
  <si>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</si>
  <si>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</si>
  <si>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</si>
  <si>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</si>
  <si>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</si>
  <si>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</si>
  <si>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</si>
  <si>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</si>
  <si>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</si>
  <si>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</si>
  <si>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</si>
  <si>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</si>
  <si>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</si>
  <si>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</si>
  <si>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</si>
  <si>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</si>
  <si>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</si>
  <si>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</si>
  <si>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</si>
  <si>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</si>
  <si>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</si>
  <si>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</si>
  <si>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</si>
  <si>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</si>
  <si>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</si>
  <si>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</si>
  <si>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</si>
  <si>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</si>
  <si>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</si>
  <si>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</si>
  <si>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</si>
  <si>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</si>
  <si>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</si>
  <si>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</si>
  <si>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</si>
  <si>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</si>
  <si>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</si>
  <si>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</si>
  <si>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</si>
  <si>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</si>
  <si>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</si>
  <si>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</si>
  <si>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</si>
  <si>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</si>
  <si>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</si>
  <si>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</si>
  <si>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</si>
  <si>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</si>
  <si>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</si>
  <si>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</si>
  <si>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</si>
  <si>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</si>
  <si>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</si>
  <si>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</si>
  <si>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</si>
  <si>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</si>
  <si>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</si>
  <si>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</si>
  <si>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</si>
  <si>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</si>
  <si>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</si>
  <si>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</si>
  <si>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</si>
  <si>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</si>
  <si>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</si>
  <si>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</si>
  <si>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</si>
  <si>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</si>
  <si>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</si>
  <si>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</si>
  <si>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</si>
  <si>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</si>
  <si>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</si>
  <si>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</si>
  <si>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</si>
  <si>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</si>
  <si>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</si>
  <si>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</si>
  <si>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</si>
  <si>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</si>
  <si>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</si>
  <si>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</si>
  <si>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</si>
  <si>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</si>
  <si>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</si>
  <si>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</si>
  <si>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</si>
  <si>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</si>
  <si>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</si>
  <si>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</si>
  <si>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</si>
  <si>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</si>
  <si>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</si>
  <si>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</si>
  <si>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</si>
  <si>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</si>
  <si>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</si>
  <si>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</si>
  <si>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</si>
  <si>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</si>
  <si>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</si>
  <si>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</si>
  <si>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</si>
  <si>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</si>
  <si>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</si>
  <si>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</si>
  <si>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</si>
  <si>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</si>
  <si>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</si>
  <si>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</si>
  <si>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</si>
  <si>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</si>
  <si>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</si>
  <si>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</si>
  <si>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</si>
  <si>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</si>
  <si>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</si>
  <si>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</si>
  <si>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</si>
  <si>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</si>
  <si>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</si>
  <si>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</si>
  <si>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</si>
  <si>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</si>
  <si>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</si>
  <si>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</si>
  <si>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</si>
  <si>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</si>
  <si>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</si>
  <si>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</si>
  <si>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</si>
  <si>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</si>
  <si>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</si>
  <si>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</si>
  <si>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</si>
  <si>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</si>
  <si>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</si>
  <si>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</si>
  <si>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</si>
  <si>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</si>
  <si>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</si>
  <si>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</si>
  <si>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</si>
  <si>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</si>
  <si>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</si>
  <si>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</si>
  <si>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</si>
  <si>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</si>
  <si>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</si>
  <si>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</si>
  <si>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</si>
  <si>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</si>
  <si>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</si>
  <si>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</si>
  <si>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</si>
  <si>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</si>
  <si>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</si>
  <si>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</si>
  <si>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</si>
  <si>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</si>
  <si>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</si>
  <si>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</si>
  <si>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</si>
  <si>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</si>
  <si>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</si>
  <si>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</si>
  <si>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</si>
  <si>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</si>
  <si>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</si>
  <si>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</si>
  <si>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</si>
  <si>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</si>
  <si>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</si>
  <si>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</si>
  <si>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</si>
  <si>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</si>
  <si>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</si>
  <si>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</si>
  <si>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</si>
  <si>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</si>
  <si>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</si>
  <si>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</si>
  <si>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</si>
  <si>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</si>
  <si>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</si>
  <si>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</si>
  <si>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</si>
  <si>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</si>
  <si>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</si>
  <si>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</si>
  <si>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</si>
  <si>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</si>
  <si>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</si>
  <si>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</si>
  <si>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</si>
  <si>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</si>
  <si>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</si>
  <si>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</si>
  <si>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</si>
  <si>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</si>
  <si>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</si>
  <si>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</si>
  <si>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</si>
  <si>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</si>
  <si>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</si>
  <si>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</si>
  <si>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</si>
  <si>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</si>
  <si>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</si>
  <si>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</si>
  <si>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</si>
  <si>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</si>
  <si>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</si>
  <si>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</si>
  <si>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</si>
  <si>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</si>
  <si>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</si>
  <si>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</si>
  <si>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</si>
  <si>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</si>
  <si>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</si>
  <si>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</si>
  <si>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</si>
  <si>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</si>
  <si>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</si>
  <si>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</si>
  <si>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</si>
  <si>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</si>
  <si>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</si>
  <si>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</si>
  <si>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</si>
  <si>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</si>
  <si>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</si>
  <si>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</si>
  <si>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</si>
  <si>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</si>
  <si>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</si>
  <si>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</si>
  <si>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</si>
  <si>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</si>
  <si>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</si>
  <si>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</si>
  <si>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</si>
  <si>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</si>
  <si>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</si>
  <si>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</si>
  <si>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</si>
  <si>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</si>
  <si>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</si>
  <si>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</si>
  <si>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</si>
  <si>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</si>
  <si>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</si>
  <si>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</si>
  <si>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</si>
  <si>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</si>
  <si>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</si>
  <si>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</si>
  <si>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</si>
  <si>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</si>
  <si>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</si>
  <si>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</si>
  <si>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</si>
  <si>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</si>
  <si>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</si>
  <si>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</si>
  <si>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</si>
  <si>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</si>
  <si>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</si>
  <si>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</si>
  <si>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</si>
  <si>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</si>
  <si>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</si>
  <si>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</si>
  <si>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</si>
  <si>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</si>
  <si>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</si>
  <si>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</si>
  <si>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</si>
  <si>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</si>
  <si>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</si>
  <si>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</si>
  <si>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</si>
  <si>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</si>
  <si>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</si>
  <si>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</si>
  <si>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</si>
  <si>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</si>
  <si>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</si>
  <si>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</si>
  <si>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</si>
  <si>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</si>
  <si>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</si>
  <si>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</si>
  <si>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</si>
  <si>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</si>
  <si>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</si>
  <si>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</si>
  <si>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</si>
  <si>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</si>
  <si>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</si>
  <si>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</si>
  <si>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</si>
  <si>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</si>
  <si>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</si>
  <si>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</si>
  <si>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</si>
  <si>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</si>
  <si>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</si>
  <si>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</si>
  <si>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</si>
  <si>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</si>
  <si>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</si>
  <si>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</si>
  <si>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</si>
  <si>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</si>
  <si>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</si>
  <si>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</si>
  <si>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</si>
  <si>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</si>
  <si>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</si>
  <si>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</si>
  <si>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</si>
  <si>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</si>
  <si>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</si>
  <si>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</si>
  <si>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</si>
  <si>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</si>
  <si>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</si>
  <si>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</si>
  <si>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</si>
  <si>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</si>
  <si>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</si>
  <si>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</si>
  <si>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</si>
  <si>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</si>
  <si>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</si>
  <si>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</si>
  <si>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</si>
  <si>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</si>
  <si>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</si>
  <si>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</si>
  <si>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</si>
  <si>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</si>
  <si>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</si>
  <si>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</si>
  <si>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</si>
  <si>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</si>
  <si>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</si>
  <si>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</si>
  <si>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</si>
  <si>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</si>
  <si>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</si>
  <si>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</si>
  <si>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</si>
  <si>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</si>
  <si>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</si>
  <si>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</si>
  <si>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</si>
  <si>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</si>
  <si>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</si>
  <si>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</si>
  <si>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</si>
  <si>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</si>
  <si>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</si>
  <si>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</si>
  <si>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</si>
  <si>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</si>
  <si>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</si>
  <si>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</si>
  <si>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</si>
  <si>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</si>
  <si>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</si>
  <si>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</si>
  <si>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</si>
  <si>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</si>
  <si>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</si>
  <si>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</si>
  <si>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</si>
  <si>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</si>
  <si>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</si>
  <si>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</si>
  <si>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</si>
  <si>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</si>
  <si>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</si>
  <si>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</si>
  <si>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</si>
  <si>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</si>
  <si>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</si>
  <si>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</si>
  <si>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</si>
  <si>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</si>
  <si>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</si>
  <si>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</si>
  <si>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</si>
  <si>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</si>
  <si>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</si>
  <si>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</si>
  <si>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</si>
  <si>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</si>
  <si>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</si>
  <si>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</si>
  <si>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</si>
  <si>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</si>
  <si>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</si>
  <si>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</si>
  <si>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</si>
  <si>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</si>
  <si>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</si>
  <si>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</si>
  <si>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</si>
  <si>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</si>
  <si>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</si>
  <si>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</si>
  <si>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</si>
  <si>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</si>
  <si>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</si>
  <si>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</si>
  <si>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</si>
  <si>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</si>
  <si>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</si>
  <si>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</si>
  <si>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</si>
  <si>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</si>
  <si>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</si>
  <si>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</si>
  <si>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</si>
  <si>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</si>
  <si>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</si>
  <si>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</si>
  <si>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</si>
  <si>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</si>
  <si>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</si>
  <si>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</si>
  <si>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</si>
  <si>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</si>
  <si>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</si>
  <si>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</si>
  <si>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</si>
  <si>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</si>
  <si>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</si>
  <si>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</si>
  <si>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</si>
  <si>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</si>
  <si>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</si>
  <si>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</si>
  <si>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</si>
  <si>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</si>
  <si>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</si>
  <si>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</si>
  <si>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</si>
  <si>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</si>
  <si>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</si>
  <si>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</si>
  <si>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</si>
  <si>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</si>
  <si>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</si>
  <si>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</si>
  <si>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</si>
  <si>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</si>
  <si>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</si>
  <si>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</si>
  <si>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</si>
  <si>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</si>
  <si>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</si>
  <si>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</si>
  <si>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</si>
  <si>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</si>
  <si>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</si>
  <si>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</si>
  <si>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</si>
  <si>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</si>
  <si>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</si>
  <si>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</si>
  <si>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</si>
  <si>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</si>
  <si>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</si>
  <si>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</si>
  <si>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</si>
  <si>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</si>
  <si>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</si>
  <si>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</si>
  <si>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</si>
  <si>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</si>
  <si>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</si>
  <si>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</si>
  <si>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</si>
  <si>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</si>
  <si>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</si>
  <si>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</si>
  <si>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</si>
  <si>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</si>
  <si>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</si>
  <si>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</si>
  <si>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</si>
  <si>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</si>
  <si>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</si>
  <si>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</si>
  <si>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</si>
  <si>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</si>
  <si>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</si>
  <si>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</si>
  <si>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</si>
  <si>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</si>
  <si>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</si>
  <si>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</si>
  <si>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</si>
  <si>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</si>
  <si>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</si>
  <si>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</si>
  <si>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</si>
  <si>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</si>
  <si>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</si>
  <si>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</si>
  <si>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</si>
  <si>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</si>
  <si>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</si>
  <si>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</si>
  <si>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</si>
  <si>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</si>
  <si>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</si>
  <si>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</si>
  <si>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</si>
  <si>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</si>
  <si>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</si>
  <si>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</si>
  <si>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</si>
  <si>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</si>
  <si>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</si>
  <si>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</si>
  <si>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</si>
  <si>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</si>
  <si>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</si>
  <si>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</si>
  <si>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</si>
  <si>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</si>
  <si>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</si>
  <si>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</si>
  <si>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</si>
  <si>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</si>
  <si>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</si>
  <si>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</si>
  <si>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</si>
  <si>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</si>
  <si>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</si>
  <si>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</si>
  <si>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</si>
  <si>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</si>
  <si>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</si>
  <si>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</si>
  <si>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</si>
  <si>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</si>
  <si>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</si>
  <si>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</si>
  <si>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</si>
  <si>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</si>
  <si>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</si>
  <si>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</si>
  <si>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</si>
  <si>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</si>
  <si>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</si>
  <si>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</si>
  <si>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</si>
  <si>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</si>
  <si>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</si>
  <si>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</si>
  <si>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</si>
  <si>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</si>
  <si>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</si>
  <si>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</si>
  <si>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</si>
  <si>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</si>
  <si>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</si>
  <si>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</si>
  <si>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</si>
  <si>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</si>
  <si>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</si>
  <si>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</si>
  <si>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</si>
  <si>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</si>
  <si>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</si>
  <si>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</si>
  <si>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</si>
  <si>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</si>
  <si>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</si>
  <si>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</si>
  <si>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</si>
  <si>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</si>
  <si>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</si>
  <si>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</si>
  <si>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</si>
  <si>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</si>
  <si>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</si>
  <si>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</si>
  <si>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</si>
  <si>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</si>
  <si>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</si>
  <si>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</si>
  <si>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</si>
  <si>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</si>
  <si>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</si>
  <si>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</si>
  <si>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</si>
  <si>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</si>
  <si>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</si>
  <si>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</si>
  <si>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</si>
  <si>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</si>
  <si>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</si>
  <si>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</si>
  <si>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</si>
  <si>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</si>
  <si>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</si>
  <si>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</si>
  <si>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</si>
  <si>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</si>
  <si>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</si>
  <si>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</si>
  <si>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</si>
  <si>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</si>
  <si>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</si>
  <si>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</si>
  <si>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</si>
  <si>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</si>
  <si>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</si>
  <si>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</si>
  <si>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</si>
  <si>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</si>
  <si>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</si>
  <si>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</si>
  <si>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</si>
  <si>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</si>
  <si>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</si>
  <si>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</si>
  <si>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</si>
  <si>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</si>
  <si>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</si>
  <si>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</si>
  <si>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</si>
  <si>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</si>
  <si>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</si>
  <si>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</si>
  <si>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</si>
  <si>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</si>
  <si>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</si>
  <si>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</si>
  <si>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</si>
  <si>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</si>
  <si>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</si>
  <si>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</si>
  <si>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</si>
  <si>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</si>
  <si>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</si>
  <si>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</si>
  <si>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</si>
  <si>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</si>
  <si>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</si>
  <si>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</si>
  <si>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</si>
  <si>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</si>
  <si>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</si>
  <si>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</si>
  <si>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</si>
  <si>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</si>
  <si>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</si>
  <si>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</si>
  <si>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</si>
  <si>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</si>
  <si>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</si>
  <si>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</si>
  <si>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</si>
  <si>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</si>
  <si>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</si>
  <si>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</si>
  <si>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</si>
  <si>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</si>
  <si>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</si>
  <si>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</si>
  <si>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</si>
  <si>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</si>
  <si>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</si>
  <si>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</si>
  <si>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</si>
  <si>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</si>
  <si>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</si>
  <si>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</si>
  <si>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</si>
  <si>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</si>
  <si>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</si>
  <si>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</si>
  <si>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</si>
  <si>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</si>
  <si>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</si>
  <si>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</si>
  <si>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</si>
  <si>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</si>
  <si>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</si>
  <si>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</si>
  <si>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</si>
  <si>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</si>
  <si>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</si>
  <si>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</si>
  <si>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</si>
  <si>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</si>
  <si>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</si>
  <si>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</si>
  <si>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</si>
  <si>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</si>
  <si>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</si>
  <si>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</si>
  <si>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</si>
  <si>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</si>
  <si>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</si>
  <si>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</si>
  <si>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</si>
  <si>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</si>
  <si>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</si>
  <si>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</si>
  <si>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</si>
  <si>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</si>
  <si>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</si>
  <si>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</si>
  <si>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</si>
  <si>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</si>
  <si>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</si>
  <si>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</si>
  <si>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</si>
  <si>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</si>
  <si>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</si>
  <si>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</si>
  <si>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</si>
  <si>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</si>
  <si>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</si>
  <si>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</si>
  <si>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</si>
  <si>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</si>
  <si>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</si>
  <si>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</si>
  <si>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</si>
  <si>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</si>
  <si>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</si>
  <si>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</si>
  <si>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</si>
  <si>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</si>
  <si>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</si>
  <si>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</si>
  <si>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</si>
  <si>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</si>
  <si>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</si>
  <si>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</si>
  <si>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</si>
  <si>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</si>
  <si>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</si>
  <si>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</si>
  <si>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</si>
  <si>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</si>
  <si>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</si>
  <si>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</si>
  <si>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</si>
  <si>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</si>
  <si>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</si>
  <si>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</si>
  <si>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</si>
  <si>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</si>
  <si>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</si>
  <si>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</si>
  <si>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</si>
  <si>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</si>
  <si>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</si>
  <si>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</si>
  <si>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</si>
  <si>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</si>
  <si>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</si>
  <si>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</si>
  <si>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</si>
  <si>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</si>
  <si>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</si>
  <si>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</si>
  <si>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</si>
  <si>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</si>
  <si>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</si>
  <si>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</si>
  <si>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</si>
  <si>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</si>
  <si>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</si>
  <si>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</si>
  <si>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</si>
  <si>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</si>
  <si>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</si>
  <si>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</si>
  <si>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</si>
  <si>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</si>
  <si>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</si>
  <si>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</si>
  <si>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</si>
  <si>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</si>
  <si>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</si>
  <si>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</si>
  <si>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</si>
  <si>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</si>
  <si>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</si>
  <si>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</si>
  <si>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</si>
  <si>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</si>
  <si>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</si>
  <si>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</si>
  <si>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</si>
  <si>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</si>
  <si>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</si>
  <si>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</si>
  <si>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</si>
  <si>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</si>
  <si>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</si>
  <si>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</si>
  <si>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</si>
  <si>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</si>
  <si>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</si>
  <si>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</si>
  <si>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</si>
  <si>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</si>
  <si>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</si>
  <si>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</si>
  <si>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</si>
  <si>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</si>
  <si>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</si>
  <si>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</si>
  <si>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</si>
  <si>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</si>
  <si>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</si>
  <si>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</si>
  <si>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</si>
  <si>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</si>
  <si>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</si>
  <si>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</si>
  <si>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</si>
  <si>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</si>
  <si>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</si>
  <si>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</si>
  <si>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</si>
  <si>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</si>
  <si>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</si>
  <si>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</si>
  <si>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</si>
  <si>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</si>
  <si>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</si>
  <si>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</si>
  <si>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</si>
  <si>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</si>
  <si>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</si>
  <si>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</si>
  <si>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</si>
  <si>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</si>
  <si>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</si>
  <si>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</si>
  <si>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</si>
  <si>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</si>
  <si>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</si>
  <si>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</si>
  <si>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</si>
  <si>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</si>
  <si>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</si>
  <si>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</si>
  <si>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</si>
  <si>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</si>
  <si>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</si>
  <si>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</si>
  <si>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</si>
  <si>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</si>
  <si>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</si>
  <si>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</si>
  <si>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</si>
  <si>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</si>
  <si>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</si>
  <si>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</si>
  <si>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</si>
  <si>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</si>
  <si>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</si>
  <si>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</si>
  <si>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</si>
  <si>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</si>
  <si>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</si>
  <si>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</si>
  <si>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</si>
  <si>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</si>
  <si>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</si>
  <si>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</si>
  <si>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</si>
  <si>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</si>
  <si>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</si>
  <si>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</si>
  <si>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</si>
  <si>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</si>
  <si>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</si>
  <si>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</si>
  <si>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</si>
  <si>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</si>
  <si>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</si>
  <si>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</si>
  <si>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</si>
  <si>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</si>
  <si>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</si>
  <si>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</si>
  <si>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</si>
  <si>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</si>
  <si>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</si>
  <si>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</si>
  <si>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</si>
  <si>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</si>
  <si>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</si>
  <si>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</si>
  <si>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</si>
  <si>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</si>
  <si>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</si>
  <si>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</si>
  <si>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</si>
  <si>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</si>
  <si>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</si>
  <si>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</si>
  <si>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</si>
  <si>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</si>
  <si>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</si>
  <si>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</si>
  <si>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</si>
  <si>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</si>
  <si>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</si>
  <si>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</si>
  <si>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</si>
  <si>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</si>
  <si>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</si>
  <si>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</si>
  <si>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</si>
  <si>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</si>
  <si>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</si>
  <si>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</si>
  <si>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</si>
  <si>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</si>
  <si>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</si>
  <si>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</si>
  <si>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</si>
  <si>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</si>
  <si>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</si>
  <si>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</si>
  <si>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</si>
  <si>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</si>
  <si>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</si>
  <si>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</si>
  <si>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</si>
  <si>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</si>
  <si>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</si>
  <si>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</si>
  <si>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</si>
  <si>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</si>
  <si>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</si>
  <si>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</si>
  <si>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</si>
  <si>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</si>
  <si>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</si>
  <si>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</si>
  <si>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</si>
  <si>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</si>
  <si>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</si>
  <si>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</si>
  <si>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</si>
  <si>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</si>
  <si>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</si>
  <si>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</si>
  <si>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</si>
  <si>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</si>
  <si>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</si>
  <si>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</si>
  <si>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</si>
  <si>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</si>
  <si>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</si>
  <si>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</si>
  <si>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</si>
  <si>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</si>
  <si>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</si>
  <si>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</si>
  <si>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</si>
  <si>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</si>
  <si>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</si>
  <si>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</si>
  <si>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</si>
  <si>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</si>
  <si>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</si>
  <si>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</si>
  <si>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</si>
  <si>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</si>
  <si>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</si>
  <si>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</si>
  <si>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</si>
  <si>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</si>
  <si>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</si>
  <si>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</si>
  <si>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</si>
  <si>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</si>
  <si>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</si>
  <si>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</si>
  <si>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</si>
  <si>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</si>
  <si>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</si>
  <si>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</si>
  <si>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</si>
  <si>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</si>
  <si>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</si>
  <si>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</si>
  <si>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</si>
  <si>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</si>
  <si>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</si>
  <si>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</si>
  <si>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</si>
  <si>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</si>
  <si>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</si>
  <si>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</si>
  <si>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</si>
  <si>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</si>
  <si>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</si>
  <si>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</si>
  <si>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</si>
  <si>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</si>
  <si>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</si>
  <si>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</si>
  <si>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</si>
  <si>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</si>
  <si>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</si>
  <si>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</si>
  <si>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</si>
  <si>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</si>
  <si>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</si>
  <si>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</si>
  <si>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</si>
  <si>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</si>
  <si>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</si>
  <si>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</si>
  <si>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</si>
  <si>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</si>
  <si>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</si>
  <si>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</si>
  <si>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</si>
  <si>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</si>
  <si>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</si>
  <si>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</si>
  <si>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</si>
  <si>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</si>
  <si>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</si>
  <si>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</si>
  <si>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</si>
  <si>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</si>
  <si>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</si>
  <si>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</si>
  <si>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</si>
  <si>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</si>
  <si>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</si>
  <si>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</si>
  <si>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</si>
  <si>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</si>
  <si>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</si>
  <si>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</si>
  <si>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</si>
  <si>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</si>
  <si>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</si>
  <si>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</si>
  <si>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</si>
  <si>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</si>
  <si>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</si>
  <si>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</si>
  <si>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</si>
  <si>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</si>
  <si>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</si>
  <si>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</si>
  <si>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</si>
  <si>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</si>
  <si>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</si>
  <si>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</si>
  <si>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</si>
  <si>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</si>
  <si>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</si>
  <si>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</si>
  <si>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</si>
  <si>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</si>
  <si>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</si>
  <si>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</si>
  <si>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</si>
  <si>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</si>
  <si>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</si>
  <si>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</si>
  <si>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</si>
  <si>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</si>
  <si>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</si>
  <si>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</si>
  <si>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</si>
  <si>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</si>
  <si>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</si>
  <si>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</si>
  <si>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</si>
  <si>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</si>
  <si>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</si>
  <si>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</si>
  <si>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</si>
  <si>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</si>
  <si>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</si>
  <si>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</si>
  <si>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</si>
  <si>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</si>
  <si>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</si>
  <si>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</si>
  <si>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</si>
  <si>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</si>
  <si>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</si>
  <si>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</si>
  <si>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</si>
  <si>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</si>
  <si>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</si>
  <si>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</si>
  <si>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</si>
  <si>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</si>
  <si>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</si>
  <si>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</si>
  <si>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</si>
  <si>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</si>
  <si>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</si>
  <si>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</si>
  <si>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</si>
  <si>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</si>
  <si>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</si>
  <si>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</si>
  <si>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</si>
  <si>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</si>
  <si>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</si>
  <si>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</si>
  <si>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</si>
  <si>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</si>
  <si>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</si>
  <si>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</si>
  <si>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</si>
  <si>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</si>
  <si>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</si>
  <si>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</si>
  <si>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</si>
  <si>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</si>
  <si>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</si>
  <si>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</si>
  <si>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</si>
  <si>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</si>
  <si>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</si>
  <si>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</si>
  <si>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</si>
  <si>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</si>
  <si>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</si>
  <si>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</si>
  <si>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</si>
  <si>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</si>
  <si>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</si>
  <si>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</si>
  <si>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</si>
  <si>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</si>
  <si>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</si>
  <si>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</si>
  <si>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</si>
  <si>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</si>
  <si>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</si>
  <si>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</si>
  <si>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</si>
  <si>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</si>
  <si>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</si>
  <si>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</si>
  <si>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</si>
  <si>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</si>
  <si>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</si>
  <si>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</si>
  <si>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</si>
  <si>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</si>
  <si>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</si>
  <si>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</si>
  <si>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</si>
  <si>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</si>
  <si>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</si>
  <si>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</si>
  <si>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</si>
  <si>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</si>
  <si>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</si>
  <si>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</si>
  <si>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</si>
  <si>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</si>
  <si>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</si>
  <si>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</si>
  <si>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</si>
  <si>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</si>
  <si>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</si>
  <si>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</si>
  <si>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</si>
  <si>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</si>
  <si>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</si>
  <si>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</si>
  <si>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</si>
  <si>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</si>
  <si>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</si>
  <si>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</si>
  <si>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</si>
  <si>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</si>
  <si>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</si>
  <si>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</si>
  <si>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</si>
  <si>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</si>
  <si>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</si>
  <si>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</si>
  <si>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</si>
  <si>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</si>
  <si>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</si>
  <si>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</si>
  <si>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</si>
  <si>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</si>
  <si>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</si>
  <si>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</si>
  <si>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</si>
  <si>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</si>
  <si>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</si>
  <si>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</si>
  <si>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</si>
  <si>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</si>
  <si>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</si>
  <si>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</si>
  <si>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</si>
  <si>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</si>
  <si>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</si>
  <si>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</si>
  <si>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</si>
  <si>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</si>
  <si>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</si>
  <si>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</si>
  <si>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</si>
  <si>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</si>
  <si>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</si>
  <si>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</si>
  <si>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</si>
  <si>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</si>
  <si>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</si>
  <si>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</si>
  <si>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</si>
  <si>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</si>
  <si>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</si>
  <si>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</si>
  <si>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</si>
  <si>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</si>
  <si>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</si>
  <si>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</si>
  <si>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</si>
  <si>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</si>
  <si>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</si>
  <si>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</si>
  <si>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</si>
  <si>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</si>
  <si>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</si>
  <si>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</si>
  <si>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</si>
  <si>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</si>
  <si>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</si>
  <si>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</si>
  <si>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</si>
  <si>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</si>
  <si>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</si>
  <si>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</si>
  <si>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</si>
  <si>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</si>
  <si>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</si>
  <si>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</si>
  <si>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</si>
  <si>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</si>
  <si>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</si>
  <si>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</si>
  <si>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</si>
  <si>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</si>
  <si>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</si>
  <si>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</si>
  <si>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</si>
  <si>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</si>
  <si>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</si>
  <si>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</si>
  <si>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</si>
  <si>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</si>
  <si>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</si>
  <si>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</si>
  <si>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</si>
  <si>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</si>
  <si>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</si>
  <si>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</si>
  <si>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</si>
  <si>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</si>
  <si>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</si>
  <si>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</si>
  <si>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</si>
  <si>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</si>
  <si>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</si>
  <si>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</si>
  <si>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</si>
  <si>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</si>
  <si>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</si>
  <si>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</si>
  <si>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</si>
  <si>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</si>
  <si>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</si>
  <si>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</si>
  <si>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</si>
  <si>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</si>
  <si>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</si>
  <si>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</si>
  <si>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</si>
  <si>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</si>
  <si>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</si>
  <si>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</si>
  <si>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</si>
  <si>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</si>
  <si>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</si>
  <si>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</si>
  <si>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</si>
  <si>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</si>
  <si>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</si>
  <si>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</si>
  <si>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</si>
  <si>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</si>
  <si>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</si>
  <si>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</si>
  <si>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</si>
  <si>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</si>
  <si>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</si>
  <si>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</si>
  <si>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</si>
  <si>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</si>
  <si>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</si>
  <si>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</si>
  <si>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</si>
  <si>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</si>
  <si>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</si>
  <si>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</si>
  <si>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</si>
  <si>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</si>
  <si>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</si>
  <si>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</si>
  <si>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</si>
  <si>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</si>
  <si>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</si>
  <si>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</si>
  <si>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</si>
  <si>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</si>
  <si>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</si>
  <si>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</si>
  <si>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</si>
  <si>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</si>
  <si>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</si>
  <si>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</si>
  <si>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</si>
  <si>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</si>
  <si>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</si>
  <si>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</si>
  <si>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</si>
  <si>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</si>
  <si>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</si>
  <si>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</si>
  <si>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</si>
  <si>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</si>
  <si>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</si>
  <si>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</si>
  <si>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</si>
  <si>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</si>
  <si>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</si>
  <si>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</si>
  <si>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</si>
  <si>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</si>
  <si>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</si>
  <si>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</si>
  <si>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</si>
  <si>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</si>
  <si>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</si>
  <si>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</si>
  <si>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</si>
  <si>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</si>
  <si>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</si>
  <si>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</si>
  <si>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</si>
  <si>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</si>
  <si>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</si>
  <si>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</si>
  <si>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</si>
  <si>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</si>
  <si>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</si>
  <si>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</si>
  <si>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</si>
  <si>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</si>
  <si>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</si>
  <si>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</si>
  <si>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</si>
  <si>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</si>
  <si>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</si>
  <si>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</si>
  <si>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</si>
  <si>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</si>
  <si>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</si>
  <si>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</si>
  <si>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</si>
  <si>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</si>
  <si>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</si>
  <si>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</si>
  <si>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</si>
  <si>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</si>
  <si>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</si>
  <si>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</si>
  <si>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</si>
  <si>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</si>
  <si>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</si>
  <si>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</si>
  <si>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</si>
  <si>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</si>
  <si>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</si>
  <si>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</si>
  <si>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</si>
  <si>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</si>
  <si>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</si>
  <si>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</si>
  <si>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</si>
  <si>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</si>
  <si>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</si>
  <si>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</si>
  <si>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</si>
  <si>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</si>
  <si>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</si>
  <si>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</si>
  <si>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</si>
  <si>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</si>
  <si>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</si>
  <si>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</si>
  <si>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</si>
  <si>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</si>
  <si>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</si>
  <si>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</si>
  <si>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</si>
  <si>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</si>
  <si>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</si>
  <si>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</si>
  <si>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</si>
  <si>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</si>
  <si>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</si>
  <si>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</si>
  <si>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</si>
  <si>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</si>
  <si>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</si>
  <si>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</si>
  <si>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</si>
  <si>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</si>
  <si>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</si>
  <si>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</si>
  <si>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</si>
  <si>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</si>
  <si>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</si>
  <si>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</si>
  <si>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</si>
  <si>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</si>
  <si>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</si>
  <si>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</si>
  <si>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</si>
  <si>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</si>
  <si>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</si>
  <si>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</si>
  <si>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</si>
  <si>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</si>
  <si>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</si>
  <si>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</si>
  <si>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</si>
  <si>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</si>
  <si>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</si>
  <si>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</si>
  <si>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</si>
  <si>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</si>
  <si>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</si>
  <si>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</si>
  <si>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</si>
  <si>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</si>
  <si>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</si>
  <si>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</si>
  <si>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</si>
  <si>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</si>
  <si>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</si>
  <si>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</si>
  <si>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</si>
  <si>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</si>
  <si>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</si>
  <si>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</si>
  <si>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</si>
  <si>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</si>
  <si>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</si>
  <si>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</si>
  <si>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</si>
  <si>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</si>
  <si>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</si>
  <si>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</si>
  <si>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</si>
  <si>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</si>
  <si>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</si>
  <si>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</si>
  <si>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</si>
  <si>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</si>
  <si>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</si>
  <si>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</si>
  <si>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</si>
  <si>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</si>
  <si>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</si>
  <si>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</si>
  <si>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</si>
  <si>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</si>
  <si>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</si>
  <si>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</si>
  <si>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</si>
  <si>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</si>
  <si>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</si>
  <si>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</si>
  <si>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</si>
  <si>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</si>
  <si>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</si>
  <si>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</si>
  <si>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</si>
  <si>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</si>
  <si>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</si>
  <si>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</si>
  <si>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</si>
  <si>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</si>
  <si>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</si>
  <si>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</si>
  <si>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</si>
  <si>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</si>
  <si>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</si>
  <si>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</si>
  <si>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</si>
  <si>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</si>
  <si>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</si>
  <si>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</si>
  <si>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</si>
  <si>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</si>
  <si>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</si>
  <si>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</si>
  <si>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</si>
  <si>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</si>
  <si>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</si>
  <si>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</si>
  <si>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</si>
  <si>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</si>
  <si>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</si>
  <si>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</si>
  <si>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</si>
  <si>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</si>
  <si>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</si>
  <si>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</si>
  <si>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</si>
  <si>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</si>
  <si>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</si>
  <si>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</si>
  <si>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</si>
  <si>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</si>
  <si>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</si>
  <si>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</si>
  <si>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</si>
  <si>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</si>
  <si>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</si>
  <si>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</si>
  <si>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</si>
  <si>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</si>
  <si>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</si>
  <si>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</si>
  <si>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</si>
  <si>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</si>
  <si>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</si>
  <si>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</si>
  <si>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</si>
  <si>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</si>
  <si>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</si>
  <si>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</si>
  <si>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</si>
  <si>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</si>
  <si>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</si>
  <si>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</si>
  <si>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</si>
  <si>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</si>
  <si>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</si>
  <si>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</si>
  <si>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</si>
  <si>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</si>
  <si>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</si>
  <si>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</si>
  <si>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</si>
  <si>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</si>
  <si>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</si>
  <si>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</si>
  <si>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</si>
  <si>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</si>
  <si>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</si>
  <si>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</si>
  <si>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</si>
  <si>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</si>
  <si>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</si>
  <si>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</si>
  <si>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</si>
  <si>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</si>
  <si>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</si>
  <si>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</si>
  <si>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</si>
  <si>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</si>
  <si>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</si>
  <si>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</si>
  <si>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</si>
  <si>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</si>
  <si>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</si>
  <si>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</si>
  <si>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</si>
  <si>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</si>
  <si>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</si>
  <si>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</si>
  <si>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</si>
  <si>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</si>
  <si>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</si>
  <si>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</si>
  <si>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</si>
  <si>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</si>
  <si>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</si>
  <si>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</si>
  <si>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</si>
  <si>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</si>
  <si>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</si>
  <si>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</si>
  <si>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</si>
  <si>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</si>
  <si>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</si>
  <si>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</si>
  <si>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</si>
  <si>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</si>
  <si>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</si>
  <si>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</si>
  <si>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</si>
  <si>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</si>
  <si>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</si>
  <si>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</si>
  <si>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</si>
  <si>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</si>
  <si>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</si>
  <si>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</si>
  <si>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</si>
  <si>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</si>
  <si>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</si>
  <si>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</si>
  <si>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</si>
  <si>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</si>
  <si>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</si>
  <si>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</si>
  <si>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</si>
  <si>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</si>
  <si>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</si>
  <si>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</si>
  <si>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</si>
  <si>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</si>
  <si>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</si>
  <si>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</si>
  <si>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</si>
  <si>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</si>
  <si>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</si>
  <si>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</si>
  <si>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</si>
  <si>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</si>
  <si>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</si>
  <si>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</si>
  <si>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</si>
  <si>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</si>
  <si>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</si>
  <si>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</si>
  <si>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</si>
  <si>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</si>
  <si>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</si>
  <si>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</si>
  <si>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</si>
  <si>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</si>
  <si>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</si>
  <si>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</si>
  <si>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</si>
  <si>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</si>
  <si>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</si>
  <si>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</si>
  <si>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</si>
  <si>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</si>
  <si>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</si>
  <si>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</si>
  <si>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</si>
  <si>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</si>
  <si>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</si>
  <si>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</si>
  <si>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</si>
  <si>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</si>
  <si>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</si>
  <si>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</si>
  <si>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</si>
  <si>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</si>
  <si>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</si>
  <si>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</si>
  <si>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</si>
  <si>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</si>
  <si>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</si>
  <si>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</si>
  <si>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</si>
  <si>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</si>
  <si>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</si>
  <si>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</si>
  <si>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</si>
  <si>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</si>
  <si>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</si>
  <si>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</si>
  <si>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</si>
  <si>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</si>
  <si>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</si>
  <si>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</si>
  <si>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</si>
  <si>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</si>
  <si>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</si>
  <si>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</si>
  <si>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</si>
  <si>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</si>
  <si>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</si>
  <si>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</si>
  <si>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</si>
  <si>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</si>
  <si>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</si>
  <si>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</si>
  <si>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</si>
  <si>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</si>
  <si>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</si>
  <si>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</si>
  <si>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</si>
  <si>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</si>
  <si>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</si>
  <si>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</si>
  <si>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</si>
  <si>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</si>
  <si>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</si>
  <si>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</si>
  <si>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</si>
  <si>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</si>
  <si>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</si>
  <si>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</si>
  <si>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</si>
  <si>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</si>
  <si>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</si>
  <si>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</si>
  <si>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</si>
  <si>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</si>
  <si>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</si>
  <si>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</si>
  <si>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</si>
  <si>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</si>
  <si>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</si>
  <si>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</si>
  <si>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</si>
  <si>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</si>
  <si>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</si>
  <si>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</si>
  <si>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</si>
  <si>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</si>
  <si>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</si>
  <si>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</si>
  <si>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</si>
  <si>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</si>
  <si>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</si>
  <si>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</si>
  <si>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</si>
  <si>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</si>
  <si>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</si>
  <si>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</si>
  <si>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</si>
  <si>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</si>
  <si>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</si>
  <si>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</si>
  <si>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</si>
  <si>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</si>
  <si>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</si>
  <si>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</si>
  <si>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</si>
  <si>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</si>
  <si>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</si>
  <si>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</si>
  <si>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</si>
  <si>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</si>
  <si>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</si>
  <si>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</si>
  <si>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</si>
  <si>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</si>
  <si>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</si>
  <si>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</si>
  <si>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</si>
  <si>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</si>
  <si>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</si>
  <si>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</si>
  <si>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</si>
  <si>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</si>
  <si>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</si>
  <si>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</si>
  <si>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</si>
  <si>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</si>
  <si>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</si>
  <si>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</si>
  <si>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</si>
  <si>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</si>
  <si>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</si>
  <si>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</si>
  <si>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</si>
  <si>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</si>
  <si>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</si>
  <si>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</si>
  <si>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</si>
  <si>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</si>
  <si>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</si>
  <si>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</si>
  <si>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</si>
  <si>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</si>
  <si>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</si>
  <si>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</si>
  <si>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</si>
  <si>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</si>
  <si>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</si>
  <si>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</si>
  <si>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</si>
  <si>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</si>
  <si>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</si>
  <si>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</si>
  <si>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</si>
  <si>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</si>
  <si>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</si>
  <si>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</si>
  <si>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</si>
  <si>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</si>
  <si>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</si>
  <si>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</si>
  <si>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</si>
  <si>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</si>
  <si>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</si>
  <si>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</si>
  <si>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</si>
  <si>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</si>
  <si>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</si>
  <si>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</si>
  <si>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</si>
  <si>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</si>
  <si>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</si>
  <si>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</si>
  <si>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</si>
  <si>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</si>
  <si>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</si>
  <si>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</si>
  <si>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</si>
  <si>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</si>
  <si>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</si>
  <si>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</si>
  <si>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</si>
  <si>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</si>
  <si>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</si>
  <si>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</si>
  <si>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</si>
  <si>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</si>
  <si>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</si>
  <si>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</si>
  <si>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</si>
  <si>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</si>
  <si>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</si>
  <si>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</si>
  <si>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</si>
  <si>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</si>
  <si>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</si>
  <si>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</si>
  <si>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</si>
  <si>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</si>
  <si>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</si>
  <si>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</si>
  <si>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</si>
  <si>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</si>
  <si>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</si>
  <si>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</si>
  <si>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</si>
  <si>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</si>
  <si>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</si>
  <si>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</si>
  <si>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</si>
  <si>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</si>
  <si>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</si>
  <si>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</si>
  <si>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</si>
  <si>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</si>
  <si>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</si>
  <si>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</si>
  <si>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</si>
  <si>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</si>
  <si>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</si>
  <si>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</si>
  <si>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</si>
  <si>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</si>
  <si>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</si>
  <si>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</si>
  <si>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</si>
  <si>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</si>
  <si>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</si>
  <si>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</si>
  <si>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</si>
  <si>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</si>
  <si>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</si>
  <si>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</si>
  <si>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</si>
  <si>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</si>
  <si>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</si>
  <si>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</si>
  <si>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</si>
  <si>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</si>
  <si>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</si>
  <si>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</si>
  <si>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</si>
  <si>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</si>
  <si>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</si>
  <si>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</si>
  <si>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</si>
  <si>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</si>
  <si>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</si>
  <si>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</si>
  <si>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</si>
  <si>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</si>
  <si>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</si>
  <si>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</si>
  <si>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</si>
  <si>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</si>
  <si>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</si>
  <si>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</si>
  <si>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</si>
  <si>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</si>
  <si>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</si>
  <si>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</si>
  <si>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</si>
  <si>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</si>
  <si>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</si>
  <si>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</si>
  <si>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</si>
  <si>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</si>
  <si>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</si>
  <si>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</si>
  <si>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</si>
  <si>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</si>
  <si>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</si>
  <si>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</si>
  <si>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</si>
  <si>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</si>
  <si>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</si>
  <si>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</si>
  <si>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</si>
  <si>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</si>
  <si>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</si>
  <si>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</si>
  <si>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</si>
  <si>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</si>
  <si>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</si>
  <si>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</si>
  <si>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</si>
  <si>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</si>
  <si>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</si>
  <si>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</si>
  <si>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</si>
  <si>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</si>
  <si>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</si>
  <si>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</si>
  <si>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</si>
  <si>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</si>
  <si>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</si>
  <si>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</si>
  <si>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</si>
  <si>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</si>
  <si>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</si>
  <si>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</si>
  <si>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</si>
  <si>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</si>
  <si>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</si>
  <si>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</si>
  <si>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</si>
  <si>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</si>
  <si>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</si>
  <si>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</si>
  <si>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</si>
  <si>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</si>
  <si>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</si>
  <si>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</si>
  <si>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</si>
  <si>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</si>
  <si>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</si>
  <si>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</si>
  <si>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</si>
  <si>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</si>
  <si>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</si>
  <si>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</si>
  <si>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</si>
  <si>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</si>
  <si>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</si>
  <si>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</si>
  <si>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</si>
  <si>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</si>
  <si>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</si>
  <si>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</si>
  <si>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</si>
  <si>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</si>
  <si>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</si>
  <si>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</si>
  <si>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</si>
  <si>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</si>
  <si>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</si>
  <si>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</si>
  <si>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</si>
  <si>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</si>
  <si>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</si>
  <si>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</si>
  <si>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</si>
  <si>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</si>
  <si>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</si>
  <si>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</si>
  <si>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</si>
  <si>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</si>
  <si>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</si>
  <si>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</si>
  <si>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</si>
  <si>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</si>
  <si>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</si>
  <si>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</si>
  <si>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</si>
  <si>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</si>
  <si>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</si>
  <si>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</si>
  <si>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</si>
  <si>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</si>
  <si>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</si>
  <si>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</si>
  <si>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</si>
  <si>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</si>
  <si>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</si>
  <si>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</si>
  <si>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</si>
  <si>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</si>
  <si>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</si>
  <si>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</si>
  <si>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</si>
  <si>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</si>
  <si>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</si>
  <si>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</si>
  <si>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</si>
  <si>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</si>
  <si>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</si>
  <si>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</si>
  <si>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</si>
  <si>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</si>
  <si>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</si>
  <si>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</si>
  <si>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</si>
  <si>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</si>
  <si>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</si>
  <si>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</si>
  <si>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</si>
  <si>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</si>
  <si>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</si>
  <si>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</si>
  <si>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</si>
  <si>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</si>
  <si>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</si>
  <si>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</si>
  <si>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</si>
  <si>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</si>
  <si>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</si>
  <si>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</si>
  <si>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</si>
  <si>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</si>
  <si>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</si>
  <si>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</si>
  <si>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</si>
  <si>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</si>
  <si>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</si>
  <si>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</si>
  <si>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</si>
  <si>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</si>
  <si>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</si>
  <si>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</si>
  <si>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</si>
  <si>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</si>
  <si>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</si>
  <si>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</si>
  <si>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</si>
  <si>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</si>
  <si>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</si>
  <si>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</si>
  <si>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</si>
  <si>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</si>
  <si>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</si>
  <si>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</si>
  <si>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</si>
  <si>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</si>
  <si>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</si>
  <si>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</si>
  <si>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</si>
  <si>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</si>
  <si>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</si>
  <si>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</si>
  <si>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</si>
  <si>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</si>
  <si>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</si>
  <si>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</si>
  <si>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</si>
  <si>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</si>
  <si>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</si>
  <si>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</si>
  <si>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</si>
  <si>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</si>
  <si>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</si>
  <si>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</si>
  <si>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</si>
  <si>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</si>
  <si>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</si>
  <si>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</si>
  <si>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</si>
  <si>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</si>
  <si>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</si>
  <si>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</si>
  <si>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</si>
  <si>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</si>
  <si>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</si>
  <si>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</si>
  <si>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</si>
  <si>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</si>
  <si>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</si>
  <si>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</si>
  <si>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</si>
  <si>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</si>
  <si>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</si>
  <si>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</si>
  <si>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</si>
  <si>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</si>
  <si>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</si>
  <si>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</si>
  <si>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</si>
  <si>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</si>
  <si>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</si>
  <si>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</si>
  <si>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</si>
  <si>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</si>
  <si>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</si>
  <si>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</si>
  <si>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</si>
  <si>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</si>
  <si>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</si>
  <si>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</si>
  <si>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</si>
  <si>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</si>
  <si>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</si>
  <si>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</si>
  <si>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</si>
  <si>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</si>
  <si>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</si>
  <si>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</si>
  <si>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</si>
  <si>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</si>
  <si>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</si>
  <si>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</si>
  <si>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</si>
  <si>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</si>
  <si>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</si>
  <si>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</si>
  <si>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</si>
  <si>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</si>
  <si>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</si>
  <si>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</si>
  <si>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</si>
  <si>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</si>
  <si>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</si>
  <si>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</si>
  <si>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</si>
  <si>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</si>
  <si>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</si>
  <si>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</si>
  <si>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</si>
  <si>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</si>
  <si>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</si>
  <si>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</si>
  <si>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</si>
  <si>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</si>
  <si>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</si>
  <si>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</si>
  <si>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</si>
  <si>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</si>
  <si>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</si>
  <si>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</si>
  <si>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</si>
  <si>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</si>
  <si>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</si>
  <si>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</si>
  <si>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</si>
  <si>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</si>
  <si>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</si>
  <si>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</si>
  <si>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</si>
  <si>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</si>
  <si>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</si>
  <si>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</si>
  <si>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</si>
  <si>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</si>
  <si>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</si>
  <si>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</si>
  <si>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</si>
  <si>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</si>
  <si>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</si>
  <si>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</si>
  <si>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</si>
  <si>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</si>
  <si>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</si>
  <si>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</si>
  <si>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</si>
  <si>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</si>
  <si>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</si>
  <si>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</si>
  <si>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</si>
  <si>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</si>
  <si>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</si>
  <si>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</si>
  <si>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</si>
  <si>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</si>
  <si>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</si>
  <si>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</si>
  <si>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</si>
  <si>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</si>
  <si>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</si>
  <si>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</si>
  <si>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</si>
  <si>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</si>
  <si>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</si>
  <si>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</si>
  <si>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</si>
  <si>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</si>
  <si>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</si>
  <si>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</si>
  <si>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</si>
  <si>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</si>
  <si>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</si>
  <si>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</si>
  <si>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</si>
  <si>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</si>
  <si>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</si>
  <si>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</si>
  <si>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</si>
  <si>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</si>
  <si>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</si>
  <si>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</si>
  <si>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</si>
  <si>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</si>
  <si>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</si>
  <si>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</si>
  <si>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</si>
  <si>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</si>
  <si>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</si>
  <si>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</si>
  <si>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</si>
  <si>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</si>
  <si>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</si>
  <si>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</si>
  <si>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</si>
  <si>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</si>
  <si>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</si>
  <si>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</si>
  <si>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</si>
  <si>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</si>
  <si>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</si>
  <si>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</si>
  <si>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</si>
  <si>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</si>
  <si>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</si>
  <si>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</si>
  <si>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</si>
  <si>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</si>
  <si>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</si>
  <si>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</si>
  <si>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</si>
  <si>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</si>
  <si>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</si>
  <si>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</si>
  <si>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</si>
  <si>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</si>
  <si>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</si>
  <si>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</si>
  <si>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</si>
  <si>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</si>
  <si>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</si>
  <si>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</si>
  <si>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</si>
  <si>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</si>
  <si>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</si>
  <si>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</si>
  <si>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</si>
  <si>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</si>
  <si>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</si>
  <si>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</si>
  <si>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</si>
  <si>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</si>
  <si>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</si>
  <si>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</si>
  <si>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</si>
  <si>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</si>
  <si>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</si>
  <si>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</si>
  <si>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</si>
  <si>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</si>
  <si>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</si>
  <si>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</si>
  <si>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</si>
  <si>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</si>
  <si>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</si>
  <si>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</si>
  <si>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</si>
  <si>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</si>
  <si>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</si>
  <si>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</si>
  <si>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</si>
  <si>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</si>
  <si>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</si>
  <si>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</si>
  <si>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</si>
  <si>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</si>
  <si>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</si>
  <si>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</si>
  <si>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</si>
  <si>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</si>
  <si>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</si>
  <si>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</si>
  <si>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</si>
  <si>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</si>
  <si>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</si>
  <si>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</si>
  <si>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</si>
  <si>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</si>
  <si>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</si>
  <si>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</si>
  <si>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</si>
  <si>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</si>
  <si>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</si>
  <si>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</si>
  <si>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</si>
  <si>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</si>
  <si>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</si>
  <si>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</si>
  <si>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</si>
  <si>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</si>
  <si>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</si>
  <si>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</si>
  <si>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</si>
  <si>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</si>
  <si>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</si>
  <si>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</si>
  <si>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</si>
  <si>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</si>
  <si>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</si>
  <si>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</si>
  <si>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</si>
  <si>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</si>
  <si>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</si>
  <si>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</si>
  <si>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</si>
  <si>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</si>
  <si>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</si>
  <si>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</si>
  <si>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</si>
  <si>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</si>
  <si>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</si>
  <si>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</si>
  <si>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</si>
  <si>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</si>
  <si>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</si>
  <si>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</si>
  <si>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</si>
  <si>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</si>
  <si>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</si>
  <si>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</si>
  <si>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</si>
  <si>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</si>
  <si>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</si>
  <si>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</si>
  <si>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</si>
  <si>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</si>
  <si>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</si>
  <si>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</si>
  <si>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</si>
  <si>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</si>
  <si>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</si>
  <si>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</si>
  <si>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</si>
  <si>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</si>
  <si>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</si>
  <si>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</si>
  <si>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</si>
  <si>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</si>
  <si>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</si>
  <si>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</si>
  <si>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</si>
  <si>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</si>
  <si>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</si>
  <si>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</si>
  <si>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</si>
  <si>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</si>
  <si>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</si>
  <si>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</si>
  <si>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</si>
  <si>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</si>
  <si>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</si>
  <si>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</si>
  <si>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</si>
  <si>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</si>
  <si>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</si>
  <si>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</si>
  <si>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</si>
  <si>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</si>
  <si>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</si>
  <si>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</si>
  <si>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</si>
  <si>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</si>
  <si>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</si>
  <si>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</si>
  <si>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</si>
  <si>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</si>
  <si>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</si>
  <si>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</si>
  <si>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</si>
  <si>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</si>
  <si>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</si>
  <si>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</si>
  <si>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</si>
  <si>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</si>
  <si>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</si>
  <si>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</si>
  <si>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</si>
  <si>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</si>
  <si>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</si>
  <si>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</si>
  <si>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</si>
  <si>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</si>
  <si>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</si>
  <si>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</si>
  <si>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</si>
  <si>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</si>
  <si>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</si>
  <si>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</si>
  <si>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</si>
  <si>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</si>
  <si>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</si>
  <si>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</si>
  <si>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</si>
  <si>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</si>
  <si>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</si>
  <si>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</si>
  <si>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</si>
  <si>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</si>
  <si>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</si>
  <si>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</si>
  <si>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</si>
  <si>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</si>
  <si>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</si>
  <si>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</si>
  <si>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</si>
  <si>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</si>
  <si>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</si>
  <si>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</si>
  <si>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</si>
  <si>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</si>
  <si>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</si>
  <si>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</si>
  <si>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</si>
  <si>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</si>
  <si>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</si>
  <si>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</si>
  <si>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</si>
  <si>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</si>
  <si>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</si>
  <si>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</si>
  <si>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</si>
  <si>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</si>
  <si>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</si>
  <si>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</si>
  <si>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</si>
  <si>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</si>
  <si>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</si>
  <si>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</si>
  <si>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</si>
  <si>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</si>
  <si>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</si>
  <si>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</si>
  <si>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</si>
  <si>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</si>
  <si>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</si>
  <si>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</si>
  <si>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</si>
  <si>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</si>
  <si>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</si>
  <si>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</si>
  <si>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</si>
  <si>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</si>
  <si>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</si>
  <si>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</si>
  <si>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</si>
  <si>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</si>
  <si>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</si>
  <si>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</si>
  <si>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</si>
  <si>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</si>
  <si>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</si>
  <si>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</si>
  <si>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</si>
  <si>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</si>
  <si>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</si>
  <si>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</si>
  <si>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</si>
  <si>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</si>
  <si>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</si>
  <si>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</si>
  <si>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</si>
  <si>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</si>
  <si>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</si>
  <si>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</si>
  <si>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</si>
  <si>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</si>
  <si>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</si>
  <si>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</si>
  <si>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</si>
  <si>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</si>
  <si>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</si>
  <si>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</si>
  <si>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</si>
  <si>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</si>
  <si>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</si>
  <si>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</si>
  <si>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</si>
  <si>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</si>
  <si>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</si>
  <si>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</si>
  <si>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</si>
  <si>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</si>
  <si>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</si>
  <si>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</si>
  <si>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</si>
  <si>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</si>
  <si>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</si>
  <si>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</si>
  <si>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</si>
  <si>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</si>
  <si>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</si>
  <si>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</si>
  <si>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</si>
  <si>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</si>
  <si>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</si>
  <si>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</si>
  <si>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</si>
  <si>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</si>
  <si>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</si>
  <si>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</si>
  <si>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</si>
  <si>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</si>
  <si>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</si>
  <si>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</si>
  <si>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</si>
  <si>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</si>
  <si>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</si>
  <si>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</si>
  <si>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</si>
  <si>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</si>
  <si>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</si>
  <si>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</si>
  <si>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</si>
  <si>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</si>
  <si>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</si>
  <si>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</si>
  <si>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</si>
  <si>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</si>
  <si>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</si>
  <si>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</si>
  <si>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</si>
  <si>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</si>
  <si>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</si>
  <si>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</si>
  <si>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</si>
  <si>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</si>
  <si>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</si>
  <si>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</si>
  <si>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</si>
  <si>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</si>
  <si>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</si>
  <si>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</si>
  <si>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</si>
  <si>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</si>
  <si>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</si>
  <si>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</si>
  <si>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</si>
  <si>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</si>
  <si>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</si>
  <si>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</si>
  <si>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</si>
  <si>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</si>
  <si>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</si>
  <si>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</si>
  <si>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</si>
  <si>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</si>
  <si>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</si>
  <si>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</si>
  <si>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</si>
  <si>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</si>
  <si>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</si>
  <si>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</si>
  <si>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</si>
  <si>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</si>
  <si>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</si>
  <si>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</si>
  <si>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</si>
  <si>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</si>
  <si>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</si>
  <si>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</si>
  <si>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</si>
  <si>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</si>
  <si>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</si>
  <si>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</si>
  <si>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</si>
  <si>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</si>
  <si>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</si>
  <si>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</si>
  <si>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</si>
  <si>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</si>
  <si>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</si>
  <si>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</si>
  <si>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</si>
  <si>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</si>
  <si>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</si>
  <si>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</si>
  <si>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</si>
  <si>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</si>
  <si>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</si>
  <si>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</si>
  <si>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</si>
  <si>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</si>
  <si>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</si>
  <si>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</si>
  <si>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</si>
  <si>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</si>
  <si>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</si>
  <si>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</si>
  <si>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</si>
  <si>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</si>
  <si>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</si>
  <si>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</si>
  <si>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</si>
  <si>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</si>
  <si>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</si>
  <si>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</si>
  <si>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</si>
  <si>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</si>
  <si>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</si>
  <si>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</si>
  <si>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</si>
  <si>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</si>
  <si>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</si>
  <si>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</si>
  <si>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</si>
  <si>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</si>
  <si>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</si>
  <si>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</si>
  <si>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</si>
  <si>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</si>
  <si>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</si>
  <si>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</si>
  <si>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</si>
  <si>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</si>
  <si>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</si>
  <si>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</si>
  <si>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</si>
  <si>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</si>
  <si>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</si>
  <si>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</si>
  <si>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</si>
  <si>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</si>
  <si>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</si>
  <si>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</si>
  <si>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</si>
  <si>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</si>
  <si>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</si>
  <si>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</si>
  <si>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</si>
  <si>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</si>
  <si>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</si>
  <si>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</si>
  <si>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</si>
  <si>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</si>
  <si>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</si>
  <si>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</si>
  <si>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</si>
  <si>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</si>
  <si>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</si>
  <si>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</si>
  <si>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</si>
  <si>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</si>
  <si>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</si>
  <si>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</si>
  <si>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</si>
  <si>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</si>
  <si>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</si>
  <si>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</si>
  <si>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</si>
  <si>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</si>
  <si>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</si>
  <si>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</si>
  <si>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</si>
  <si>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</si>
  <si>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</si>
  <si>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</si>
  <si>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</si>
  <si>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</si>
  <si>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</si>
  <si>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</si>
  <si>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</si>
  <si>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</si>
  <si>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</si>
  <si>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</si>
  <si>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</si>
  <si>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</si>
  <si>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</si>
  <si>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</si>
  <si>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</si>
  <si>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</si>
  <si>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</si>
  <si>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</si>
  <si>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</si>
  <si>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</si>
  <si>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</si>
  <si>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</si>
  <si>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</si>
  <si>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</si>
  <si>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</si>
  <si>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</si>
  <si>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</si>
  <si>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</si>
  <si>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</si>
  <si>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</si>
  <si>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</si>
  <si>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</si>
  <si>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</si>
  <si>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</si>
  <si>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</si>
  <si>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</si>
  <si>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</si>
  <si>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</si>
  <si>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</si>
  <si>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</si>
  <si>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</si>
  <si>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</si>
  <si>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</si>
  <si>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</si>
  <si>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</si>
  <si>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</si>
  <si>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</si>
  <si>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</si>
  <si>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</si>
  <si>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</si>
  <si>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</si>
  <si>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</si>
  <si>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</si>
  <si>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</si>
  <si>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</si>
  <si>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</si>
  <si>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</si>
  <si>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</si>
  <si>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</si>
  <si>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</si>
  <si>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</si>
  <si>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</si>
  <si>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</si>
  <si>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</si>
  <si>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</si>
  <si>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</si>
  <si>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</si>
  <si>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</si>
  <si>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</si>
  <si>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</si>
  <si>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</si>
  <si>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</si>
  <si>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</si>
  <si>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</si>
  <si>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</si>
  <si>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</si>
  <si>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</si>
  <si>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</si>
  <si>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</si>
  <si>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</si>
  <si>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</si>
  <si>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</si>
  <si>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</si>
  <si>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</si>
  <si>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</si>
  <si>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</si>
  <si>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</si>
  <si>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</si>
  <si>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</si>
  <si>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</si>
  <si>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</si>
  <si>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</si>
  <si>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</si>
  <si>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</si>
  <si>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</si>
  <si>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</si>
  <si>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</si>
  <si>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</si>
  <si>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</si>
  <si>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</si>
  <si>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</si>
  <si>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</si>
  <si>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</si>
  <si>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</si>
  <si>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</si>
  <si>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</si>
  <si>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</si>
  <si>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</si>
  <si>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</si>
  <si>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</si>
  <si>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</si>
  <si>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</si>
  <si>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</si>
  <si>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</si>
  <si>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</si>
  <si>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</si>
  <si>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</si>
  <si>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</si>
  <si>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</si>
  <si>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</si>
  <si>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</si>
  <si>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</si>
  <si>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</si>
  <si>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</si>
  <si>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</si>
  <si>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</si>
  <si>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</si>
  <si>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</si>
  <si>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</si>
  <si>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</si>
  <si>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</si>
  <si>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</si>
  <si>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</si>
  <si>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</si>
  <si>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</si>
  <si>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</si>
  <si>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</si>
  <si>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</si>
  <si>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</si>
  <si>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</si>
  <si>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</si>
  <si>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</si>
  <si>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</si>
  <si>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</si>
  <si>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</si>
  <si>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</si>
  <si>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</si>
  <si>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</si>
  <si>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</si>
  <si>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</si>
  <si>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</si>
  <si>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</si>
  <si>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</si>
  <si>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</si>
  <si>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</si>
  <si>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</si>
  <si>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</si>
  <si>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</si>
  <si>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</si>
  <si>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</si>
  <si>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</si>
  <si>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</si>
  <si>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</si>
  <si>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</si>
  <si>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</si>
  <si>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</si>
  <si>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</si>
  <si>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</si>
  <si>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</si>
  <si>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</si>
  <si>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</si>
  <si>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</si>
  <si>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</si>
  <si>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</si>
  <si>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</si>
  <si>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</si>
  <si>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</si>
  <si>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</si>
  <si>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</si>
  <si>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</si>
  <si>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</si>
  <si>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</si>
  <si>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</si>
  <si>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</si>
  <si>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</si>
  <si>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</si>
  <si>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</si>
  <si>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</si>
  <si>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</si>
  <si>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</si>
  <si>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</si>
  <si>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</si>
  <si>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</si>
  <si>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</si>
  <si>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</si>
  <si>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</si>
  <si>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</si>
  <si>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</si>
  <si>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</si>
  <si>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</si>
  <si>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</si>
  <si>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</si>
  <si>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</si>
  <si>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</si>
  <si>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</si>
  <si>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</si>
  <si>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</si>
  <si>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</si>
  <si>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</si>
  <si>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</si>
  <si>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</si>
  <si>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</si>
  <si>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</si>
  <si>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</si>
  <si>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</si>
  <si>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</si>
  <si>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</si>
  <si>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</si>
  <si>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</si>
  <si>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</si>
  <si>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</si>
  <si>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</si>
  <si>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</si>
  <si>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</si>
  <si>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</si>
  <si>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</si>
  <si>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</si>
  <si>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</si>
  <si>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</si>
  <si>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</si>
  <si>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</si>
  <si>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</si>
  <si>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</si>
  <si>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</si>
  <si>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</si>
  <si>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</si>
  <si>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</si>
  <si>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</si>
  <si>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</si>
  <si>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</si>
  <si>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</si>
  <si>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</si>
  <si>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</si>
  <si>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</si>
  <si>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</si>
  <si>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</si>
  <si>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</si>
  <si>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</si>
  <si>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</si>
  <si>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</si>
  <si>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</si>
  <si>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</si>
  <si>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</si>
  <si>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</si>
  <si>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</si>
  <si>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</si>
  <si>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</si>
  <si>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</si>
  <si>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</si>
  <si>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</si>
  <si>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</si>
  <si>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</si>
  <si>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</si>
  <si>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</si>
  <si>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</si>
  <si>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</si>
  <si>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</si>
  <si>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</si>
  <si>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</si>
  <si>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</si>
  <si>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</si>
  <si>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</si>
  <si>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</si>
  <si>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</si>
  <si>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</si>
  <si>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</si>
  <si>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</si>
  <si>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</si>
  <si>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</si>
  <si>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</si>
  <si>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</si>
  <si>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</si>
  <si>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</si>
  <si>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</si>
  <si>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</si>
  <si>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</si>
  <si>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</si>
  <si>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</si>
  <si>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</si>
  <si>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</si>
  <si>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</si>
  <si>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</si>
  <si>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</si>
  <si>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</si>
  <si>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</si>
  <si>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</si>
  <si>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</si>
  <si>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</si>
  <si>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</si>
  <si>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</si>
  <si>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</si>
  <si>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</si>
  <si>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</si>
  <si>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</si>
  <si>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</si>
  <si>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</si>
  <si>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</si>
  <si>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</si>
  <si>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</si>
  <si>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</si>
  <si>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</si>
  <si>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</si>
  <si>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</si>
  <si>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</si>
  <si>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</si>
  <si>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</si>
  <si>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</si>
  <si>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</si>
  <si>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</si>
  <si>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</si>
  <si>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</si>
  <si>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</si>
  <si>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</si>
  <si>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</si>
  <si>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</si>
  <si>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</si>
  <si>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</si>
  <si>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</si>
  <si>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</si>
  <si>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</si>
  <si>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</si>
  <si>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</si>
  <si>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</si>
  <si>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</si>
  <si>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</si>
  <si>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</si>
  <si>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</si>
  <si>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</si>
  <si>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</si>
  <si>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</si>
  <si>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</si>
  <si>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</si>
  <si>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</si>
  <si>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</si>
  <si>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</si>
  <si>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</si>
  <si>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</si>
  <si>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</si>
  <si>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</si>
  <si>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</si>
  <si>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</si>
  <si>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</si>
  <si>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</si>
  <si>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</si>
  <si>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</si>
  <si>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</si>
  <si>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</si>
  <si>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</si>
  <si>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</si>
  <si>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</si>
  <si>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</si>
  <si>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</si>
  <si>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</si>
  <si>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</si>
  <si>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</si>
  <si>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</si>
  <si>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</si>
  <si>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</si>
  <si>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</si>
  <si>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</si>
  <si>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</si>
  <si>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</si>
  <si>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</si>
  <si>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</si>
  <si>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</si>
  <si>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</si>
  <si>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</si>
  <si>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</si>
  <si>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</si>
  <si>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</si>
  <si>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</si>
  <si>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</si>
  <si>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</si>
  <si>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</si>
  <si>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</si>
  <si>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</si>
  <si>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</si>
  <si>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</si>
  <si>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</si>
  <si>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</si>
  <si>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</si>
  <si>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</si>
  <si>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</si>
  <si>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</si>
  <si>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</si>
  <si>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</si>
  <si>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</si>
  <si>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</si>
  <si>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</si>
  <si>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</si>
  <si>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</si>
  <si>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</si>
  <si>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</si>
  <si>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</si>
  <si>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</si>
  <si>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</si>
  <si>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</si>
  <si>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</si>
  <si>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</si>
  <si>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</si>
  <si>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</si>
  <si>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</si>
  <si>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</si>
  <si>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</si>
  <si>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</si>
  <si>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</si>
  <si>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</si>
  <si>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</si>
  <si>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</si>
  <si>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</si>
  <si>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</si>
  <si>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</si>
  <si>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</si>
  <si>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</si>
  <si>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</si>
  <si>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</si>
  <si>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</si>
  <si>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</si>
  <si>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</si>
  <si>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</si>
  <si>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</si>
  <si>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</si>
  <si>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</si>
  <si>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</si>
  <si>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</si>
  <si>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</si>
  <si>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</si>
  <si>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</si>
  <si>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</si>
  <si>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</si>
  <si>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</si>
  <si>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</si>
  <si>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</si>
  <si>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</si>
  <si>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</si>
  <si>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</si>
  <si>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</si>
  <si>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</si>
  <si>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</si>
  <si>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</si>
  <si>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</si>
  <si>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</si>
  <si>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</si>
  <si>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</si>
  <si>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</si>
  <si>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</si>
  <si>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</si>
  <si>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</si>
  <si>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</si>
  <si>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</si>
  <si>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</si>
  <si>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</si>
  <si>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</si>
  <si>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</si>
  <si>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</si>
  <si>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</si>
  <si>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</si>
  <si>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</si>
  <si>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</si>
  <si>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</si>
  <si>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</si>
  <si>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</si>
  <si>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</si>
  <si>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</si>
  <si>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</si>
  <si>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</si>
  <si>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</si>
  <si>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</si>
  <si>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</si>
  <si>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</si>
  <si>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</si>
  <si>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</si>
  <si>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</si>
  <si>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</si>
  <si>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</si>
  <si>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</si>
  <si>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</si>
  <si>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</si>
  <si>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</si>
  <si>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</si>
  <si>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</si>
  <si>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</si>
  <si>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</si>
  <si>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</si>
  <si>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</si>
  <si>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</si>
  <si>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</si>
  <si>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</si>
  <si>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</si>
  <si>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</si>
  <si>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</si>
  <si>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</si>
  <si>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</si>
  <si>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</si>
  <si>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</si>
  <si>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</si>
  <si>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</si>
  <si>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</si>
  <si>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</si>
  <si>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</si>
  <si>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</si>
  <si>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</si>
  <si>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</si>
  <si>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</si>
  <si>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</si>
  <si>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</si>
  <si>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</si>
  <si>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</si>
  <si>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</si>
  <si>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</si>
  <si>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</si>
  <si>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</si>
  <si>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</si>
  <si>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</si>
  <si>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</si>
  <si>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</si>
  <si>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</si>
  <si>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</si>
  <si>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</si>
  <si>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</si>
  <si>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</si>
  <si>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</si>
  <si>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</si>
  <si>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</si>
  <si>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</si>
  <si>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</si>
  <si>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</si>
  <si>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</si>
  <si>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</si>
  <si>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</si>
  <si>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</si>
  <si>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</si>
  <si>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</si>
  <si>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</si>
  <si>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</si>
  <si>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</si>
  <si>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</si>
  <si>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</si>
  <si>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</si>
  <si>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</si>
  <si>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</si>
  <si>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</si>
  <si>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</si>
  <si>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</si>
  <si>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</si>
  <si>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</si>
  <si>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</si>
  <si>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</si>
  <si>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</si>
  <si>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</si>
  <si>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</si>
  <si>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</si>
  <si>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</si>
  <si>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</si>
  <si>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</si>
  <si>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</si>
  <si>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</si>
  <si>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</si>
  <si>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</si>
  <si>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</si>
  <si>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</si>
  <si>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</si>
  <si>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</si>
  <si>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</si>
  <si>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</si>
  <si>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</si>
  <si>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</si>
  <si>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</si>
  <si>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</si>
  <si>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</si>
  <si>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</si>
  <si>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</si>
  <si>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</si>
  <si>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</si>
  <si>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</si>
  <si>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</si>
  <si>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</si>
  <si>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</si>
  <si>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</si>
  <si>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</si>
  <si>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</si>
  <si>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</si>
  <si>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</si>
  <si>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</si>
  <si>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</si>
  <si>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</si>
  <si>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</si>
  <si>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</si>
  <si>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</si>
  <si>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</si>
  <si>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</si>
  <si>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</si>
  <si>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</si>
  <si>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</si>
  <si>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</si>
  <si>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</si>
  <si>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</si>
  <si>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</si>
  <si>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</si>
  <si>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</si>
  <si>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</si>
  <si>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</si>
  <si>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</si>
  <si>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</si>
  <si>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</si>
  <si>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</si>
  <si>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</si>
  <si>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</si>
  <si>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</si>
  <si>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</si>
  <si>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</si>
  <si>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</si>
  <si>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</si>
  <si>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</si>
  <si>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</si>
  <si>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</si>
  <si>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</si>
  <si>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</si>
  <si>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</si>
  <si>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</si>
  <si>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</si>
  <si>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</si>
  <si>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</si>
  <si>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</si>
  <si>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</si>
  <si>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</si>
  <si>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</si>
  <si>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</si>
  <si>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</si>
  <si>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</si>
  <si>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</si>
  <si>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</si>
  <si>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</si>
  <si>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</si>
  <si>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</si>
  <si>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</si>
  <si>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</si>
  <si>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</si>
  <si>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</si>
  <si>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</si>
  <si>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</si>
  <si>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</si>
  <si>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</si>
  <si>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</si>
  <si>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</si>
  <si>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</si>
  <si>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</si>
  <si>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</si>
  <si>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</si>
  <si>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</si>
  <si>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</si>
  <si>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</si>
  <si>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</si>
  <si>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</si>
  <si>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</si>
  <si>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</si>
  <si>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</si>
  <si>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</si>
  <si>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</si>
  <si>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</si>
  <si>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</si>
  <si>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</si>
  <si>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</si>
  <si>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</si>
  <si>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</si>
  <si>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</si>
  <si>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</si>
  <si>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</si>
  <si>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</si>
  <si>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</si>
  <si>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</si>
  <si>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</si>
  <si>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</si>
  <si>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</si>
  <si>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</si>
  <si>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</si>
  <si>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</si>
  <si>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</si>
  <si>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</si>
  <si>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</si>
  <si>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</si>
  <si>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</si>
  <si>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</si>
  <si>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</si>
  <si>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</si>
  <si>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</si>
  <si>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</si>
  <si>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</si>
  <si>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</si>
  <si>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</si>
  <si>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</si>
  <si>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</si>
  <si>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</si>
  <si>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</si>
  <si>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</si>
  <si>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</si>
  <si>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</si>
  <si>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</si>
  <si>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</si>
  <si>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</si>
  <si>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</si>
  <si>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</si>
  <si>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</si>
  <si>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</si>
  <si>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</si>
  <si>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</si>
  <si>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</si>
  <si>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</si>
  <si>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</si>
  <si>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</si>
  <si>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</si>
  <si>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</si>
  <si>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</si>
  <si>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</si>
  <si>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</si>
  <si>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</si>
  <si>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</si>
  <si>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</si>
  <si>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</si>
  <si>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</si>
  <si>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</si>
  <si>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</si>
  <si>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</si>
  <si>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</si>
  <si>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</si>
  <si>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</si>
  <si>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</si>
  <si>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</si>
  <si>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</si>
  <si>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</si>
  <si>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</si>
  <si>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</si>
  <si>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</si>
  <si>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</si>
  <si>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</si>
  <si>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</si>
  <si>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</si>
  <si>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</si>
  <si>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</si>
  <si>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</si>
  <si>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</si>
  <si>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</si>
  <si>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</si>
  <si>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</si>
  <si>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</si>
  <si>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</si>
  <si>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</si>
  <si>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</si>
  <si>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</si>
  <si>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</si>
  <si>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</si>
  <si>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</si>
  <si>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</si>
  <si>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</si>
  <si>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</si>
  <si>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</si>
  <si>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</si>
  <si>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</si>
  <si>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</si>
  <si>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</si>
  <si>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</si>
  <si>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</si>
  <si>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</si>
  <si>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</si>
  <si>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</si>
  <si>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</si>
  <si>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</si>
  <si>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</si>
  <si>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</si>
  <si>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</si>
  <si>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</si>
  <si>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</si>
  <si>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</si>
  <si>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</si>
  <si>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</si>
  <si>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</si>
  <si>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</si>
  <si>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</si>
  <si>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</si>
  <si>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</si>
  <si>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</si>
  <si>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</si>
  <si>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</si>
  <si>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</si>
  <si>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</si>
  <si>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</si>
  <si>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</si>
  <si>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</si>
  <si>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</si>
  <si>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</si>
  <si>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</si>
  <si>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</si>
  <si>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</si>
  <si>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</si>
  <si>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</si>
  <si>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</si>
  <si>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</si>
  <si>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</si>
  <si>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</si>
  <si>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</si>
  <si>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</si>
  <si>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</si>
  <si>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</si>
  <si>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</si>
  <si>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</si>
  <si>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</si>
  <si>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</si>
  <si>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</si>
  <si>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</si>
  <si>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</si>
  <si>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</si>
  <si>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</si>
  <si>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</si>
  <si>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</si>
  <si>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</si>
  <si>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</si>
  <si>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</si>
  <si>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</si>
  <si>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</si>
  <si>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</si>
  <si>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</si>
  <si>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</si>
  <si>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</si>
  <si>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</si>
  <si>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</si>
  <si>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</si>
  <si>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</si>
  <si>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</si>
  <si>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</si>
  <si>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</si>
  <si>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</si>
  <si>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</si>
  <si>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</si>
  <si>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</si>
  <si>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</si>
  <si>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</si>
  <si>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</si>
  <si>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</si>
  <si>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</si>
  <si>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</si>
  <si>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</si>
  <si>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</si>
  <si>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</si>
  <si>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</si>
  <si>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</si>
  <si>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</si>
  <si>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</si>
  <si>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</si>
  <si>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</si>
  <si>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</si>
  <si>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</si>
  <si>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</si>
  <si>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</si>
  <si>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</si>
  <si>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</si>
  <si>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</si>
  <si>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</si>
  <si>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</si>
  <si>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</si>
  <si>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</si>
  <si>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</si>
  <si>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</si>
  <si>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</si>
  <si>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</si>
  <si>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</si>
  <si>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</si>
  <si>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</si>
  <si>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</si>
  <si>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</si>
  <si>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</si>
  <si>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</si>
  <si>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</si>
  <si>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</si>
  <si>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</si>
  <si>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</si>
  <si>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</si>
  <si>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</si>
  <si>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</si>
  <si>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</si>
  <si>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</si>
  <si>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</si>
  <si>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</si>
  <si>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</si>
  <si>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</si>
  <si>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</si>
  <si>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</si>
  <si>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</si>
  <si>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</si>
  <si>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</si>
  <si>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</si>
  <si>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</si>
  <si>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</si>
  <si>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</si>
  <si>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</si>
  <si>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</si>
  <si>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</si>
  <si>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</si>
  <si>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</si>
  <si>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</si>
  <si>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</si>
  <si>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</si>
  <si>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</si>
  <si>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</si>
  <si>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</si>
  <si>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</si>
  <si>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</si>
  <si>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</si>
  <si>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</si>
  <si>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</si>
  <si>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</si>
  <si>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</si>
  <si>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</si>
  <si>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</si>
  <si>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</si>
  <si>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</si>
  <si>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</si>
  <si>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</si>
  <si>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</si>
  <si>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</si>
  <si>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</si>
  <si>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</si>
  <si>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</si>
  <si>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</si>
  <si>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</si>
  <si>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</si>
  <si>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</si>
  <si>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</si>
  <si>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</si>
  <si>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</si>
  <si>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</si>
  <si>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</si>
  <si>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</si>
  <si>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</si>
  <si>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</si>
  <si>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</si>
  <si>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</si>
  <si>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</si>
  <si>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</si>
  <si>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</si>
  <si>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</si>
  <si>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</si>
  <si>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</si>
  <si>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</si>
  <si>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</si>
  <si>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</si>
  <si>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</si>
  <si>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</si>
  <si>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</si>
  <si>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</si>
  <si>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</si>
  <si>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</si>
  <si>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</si>
  <si>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</si>
  <si>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</si>
  <si>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</si>
  <si>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</si>
  <si>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</si>
  <si>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</si>
  <si>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</si>
  <si>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</si>
  <si>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</si>
  <si>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</si>
  <si>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</si>
  <si>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</si>
  <si>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</si>
  <si>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</si>
  <si>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</si>
  <si>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</si>
  <si>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</si>
  <si>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</si>
  <si>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</si>
  <si>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</si>
  <si>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</si>
  <si>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</si>
  <si>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</si>
  <si>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</si>
  <si>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</si>
  <si>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</si>
  <si>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</si>
  <si>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</si>
  <si>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</si>
  <si>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</si>
  <si>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</si>
  <si>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</si>
  <si>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</si>
  <si>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</si>
  <si>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</si>
  <si>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</si>
  <si>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</si>
  <si>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</si>
  <si>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</si>
  <si>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</si>
  <si>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</si>
  <si>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</si>
  <si>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</si>
  <si>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</si>
  <si>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</si>
  <si>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</si>
  <si>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</si>
  <si>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</si>
  <si>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</si>
  <si>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</si>
  <si>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</si>
  <si>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</si>
  <si>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</si>
  <si>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</si>
  <si>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</si>
  <si>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</si>
  <si>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</si>
  <si>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</si>
  <si>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</si>
  <si>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</si>
  <si>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</si>
  <si>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</si>
  <si>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</si>
  <si>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</si>
  <si>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</si>
  <si>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</si>
  <si>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</si>
  <si>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</si>
  <si>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</si>
  <si>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</si>
  <si>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</si>
  <si>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</si>
  <si>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</si>
  <si>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</si>
  <si>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</si>
  <si>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</si>
  <si>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</si>
  <si>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</si>
  <si>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</si>
  <si>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</si>
  <si>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</si>
  <si>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</si>
  <si>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</si>
  <si>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</si>
  <si>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</si>
  <si>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</si>
  <si>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</si>
  <si>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</si>
  <si>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</si>
  <si>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</si>
  <si>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</si>
  <si>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</si>
  <si>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</si>
  <si>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</si>
  <si>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</si>
  <si>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</si>
  <si>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</si>
  <si>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</si>
  <si>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</si>
  <si>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</si>
  <si>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</si>
  <si>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</si>
  <si>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</si>
  <si>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</si>
  <si>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</si>
  <si>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</si>
  <si>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</si>
  <si>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</si>
  <si>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</si>
  <si>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</si>
  <si>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</si>
  <si>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</si>
  <si>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</si>
  <si>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</si>
  <si>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</si>
  <si>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</si>
  <si>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</si>
  <si>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</si>
  <si>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</si>
  <si>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</si>
  <si>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</si>
  <si>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</si>
  <si>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</si>
  <si>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</si>
  <si>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</si>
  <si>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</si>
  <si>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</si>
  <si>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</si>
  <si>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</si>
  <si>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</si>
  <si>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</si>
  <si>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</si>
  <si>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</si>
  <si>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</si>
  <si>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</si>
  <si>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</si>
  <si>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</si>
  <si>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</si>
  <si>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</si>
  <si>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</si>
  <si>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</si>
  <si>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</si>
  <si>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</si>
  <si>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</si>
  <si>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</si>
  <si>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</si>
  <si>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</si>
  <si>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</si>
  <si>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</si>
  <si>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</si>
  <si>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</si>
  <si>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</si>
  <si>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</si>
  <si>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</si>
  <si>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</si>
  <si>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</si>
  <si>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</si>
  <si>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</si>
  <si>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</si>
  <si>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</si>
  <si>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</si>
  <si>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</si>
  <si>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</si>
  <si>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</si>
  <si>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</si>
  <si>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</si>
  <si>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</si>
  <si>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</si>
  <si>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</si>
  <si>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</si>
  <si>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</si>
  <si>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</si>
  <si>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</si>
  <si>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</si>
  <si>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</si>
  <si>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</si>
  <si>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</si>
  <si>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</si>
  <si>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</si>
  <si>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</si>
  <si>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</si>
  <si>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</si>
  <si>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</si>
  <si>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</si>
  <si>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</si>
  <si>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</si>
  <si>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</si>
  <si>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</si>
  <si>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</si>
  <si>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</si>
  <si>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</si>
  <si>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</si>
  <si>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</si>
  <si>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</si>
  <si>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</si>
  <si>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</si>
  <si>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</si>
  <si>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</si>
  <si>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</si>
  <si>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</si>
  <si>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</si>
  <si>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</si>
  <si>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</si>
  <si>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</si>
  <si>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</si>
  <si>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</si>
  <si>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</si>
  <si>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</si>
  <si>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</si>
  <si>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</si>
  <si>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</si>
  <si>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</si>
  <si>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</si>
  <si>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</si>
  <si>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</si>
  <si>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</si>
  <si>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</si>
  <si>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</si>
  <si>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</si>
  <si>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</si>
  <si>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</si>
  <si>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</si>
  <si>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</si>
  <si>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</si>
  <si>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</si>
  <si>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</si>
  <si>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</si>
  <si>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</si>
  <si>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</si>
  <si>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</si>
  <si>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</si>
  <si>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</si>
  <si>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</si>
  <si>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</si>
  <si>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</si>
  <si>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</si>
  <si>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</si>
  <si>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</si>
  <si>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</si>
  <si>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</si>
  <si>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</si>
  <si>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</si>
  <si>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</si>
  <si>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</si>
  <si>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</si>
  <si>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</si>
  <si>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</si>
  <si>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</si>
  <si>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</si>
  <si>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</si>
  <si>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</si>
  <si>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</si>
  <si>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</si>
  <si>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</si>
  <si>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</si>
  <si>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</si>
  <si>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</si>
  <si>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</si>
  <si>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</si>
  <si>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</si>
  <si>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</si>
  <si>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</si>
  <si>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</si>
  <si>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</si>
  <si>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</si>
  <si>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</si>
  <si>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</si>
  <si>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</si>
  <si>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</si>
  <si>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</si>
  <si>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</si>
  <si>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</si>
  <si>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</si>
  <si>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</si>
  <si>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</si>
  <si>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</si>
  <si>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</si>
  <si>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</si>
  <si>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</si>
  <si>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</si>
  <si>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</si>
  <si>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</si>
  <si>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</si>
  <si>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</si>
  <si>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</si>
  <si>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</si>
  <si>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</si>
  <si>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</si>
  <si>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</si>
  <si>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</si>
  <si>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</si>
  <si>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</si>
  <si>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</si>
  <si>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</si>
  <si>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</si>
  <si>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</si>
  <si>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</si>
  <si>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</si>
  <si>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</si>
  <si>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</si>
  <si>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</si>
  <si>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</si>
  <si>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</si>
  <si>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</si>
  <si>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</si>
  <si>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</si>
  <si>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</si>
  <si>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</si>
  <si>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</si>
  <si>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</si>
  <si>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</si>
  <si>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</si>
  <si>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</si>
  <si>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</si>
  <si>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</si>
  <si>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</si>
  <si>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</si>
  <si>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</si>
  <si>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</si>
  <si>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</si>
  <si>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</si>
  <si>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</si>
  <si>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</si>
  <si>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</si>
  <si>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</si>
  <si>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</si>
  <si>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</si>
  <si>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</si>
  <si>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</si>
  <si>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</si>
  <si>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</si>
  <si>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</si>
  <si>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</si>
  <si>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</si>
  <si>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</si>
  <si>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</si>
  <si>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</si>
  <si>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</si>
  <si>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</si>
  <si>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</si>
  <si>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</si>
  <si>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</si>
  <si>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</si>
  <si>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</si>
  <si>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</si>
  <si>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</si>
  <si>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</si>
  <si>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</si>
  <si>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</si>
  <si>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</si>
  <si>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</si>
  <si>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</si>
  <si>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</si>
  <si>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</si>
  <si>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</si>
  <si>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</si>
  <si>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</si>
  <si>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</si>
  <si>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</si>
  <si>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</si>
  <si>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</si>
  <si>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</si>
  <si>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</si>
  <si>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</si>
  <si>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</si>
  <si>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</si>
  <si>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</si>
  <si>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</si>
  <si>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</si>
  <si>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</si>
  <si>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</si>
  <si>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</si>
  <si>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</si>
  <si>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</si>
  <si>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</si>
  <si>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</si>
  <si>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</si>
  <si>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</si>
  <si>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</si>
  <si>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</si>
  <si>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</si>
  <si>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</si>
  <si>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</si>
  <si>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</si>
  <si>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</si>
  <si>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</si>
  <si>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</si>
  <si>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</si>
  <si>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</si>
  <si>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</si>
  <si>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</si>
  <si>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</si>
  <si>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</si>
  <si>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</si>
  <si>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</si>
  <si>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</si>
  <si>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</si>
  <si>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</si>
  <si>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</si>
  <si>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</si>
  <si>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</si>
  <si>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</si>
  <si>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</si>
  <si>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</si>
  <si>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</si>
  <si>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</si>
  <si>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</si>
  <si>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</si>
  <si>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</si>
  <si>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</si>
  <si>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</si>
  <si>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</si>
  <si>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</si>
  <si>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</si>
  <si>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</si>
  <si>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</si>
  <si>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</si>
  <si>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</si>
  <si>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</si>
  <si>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</si>
  <si>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</si>
  <si>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</si>
  <si>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</si>
  <si>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</si>
  <si>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</si>
  <si>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</si>
  <si>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</si>
  <si>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</si>
  <si>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</si>
  <si>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</si>
  <si>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</si>
  <si>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</si>
  <si>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</si>
  <si>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</si>
  <si>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</si>
  <si>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</si>
  <si>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</si>
  <si>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</si>
  <si>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</si>
  <si>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</si>
  <si>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</si>
  <si>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</si>
  <si>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</si>
  <si>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</si>
  <si>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</si>
  <si>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</si>
  <si>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</si>
  <si>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</si>
  <si>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</si>
  <si>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</si>
  <si>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</si>
  <si>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</si>
  <si>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</si>
  <si>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</si>
  <si>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</si>
  <si>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</si>
  <si>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</si>
  <si>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</si>
  <si>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</si>
  <si>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</si>
  <si>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</si>
  <si>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</si>
  <si>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</si>
  <si>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</si>
  <si>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</si>
  <si>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</si>
  <si>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</si>
  <si>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</si>
  <si>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</si>
  <si>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</si>
  <si>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</si>
  <si>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</si>
  <si>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</si>
  <si>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</si>
  <si>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</si>
  <si>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</si>
  <si>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</si>
  <si>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</si>
  <si>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</si>
  <si>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</si>
  <si>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</si>
  <si>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</si>
  <si>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</si>
  <si>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</si>
  <si>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</si>
  <si>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</si>
  <si>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</si>
  <si>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</si>
  <si>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</si>
  <si>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</si>
  <si>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</si>
  <si>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</si>
  <si>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</si>
  <si>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</si>
  <si>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</si>
  <si>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</si>
  <si>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</si>
  <si>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</si>
  <si>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</si>
  <si>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</si>
  <si>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</si>
  <si>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</si>
  <si>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</si>
  <si>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</si>
  <si>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</si>
  <si>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</si>
  <si>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</si>
  <si>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</si>
  <si>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</si>
  <si>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</si>
  <si>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</si>
  <si>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</si>
  <si>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</si>
  <si>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</si>
  <si>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</si>
  <si>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</si>
  <si>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</si>
  <si>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</si>
  <si>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</si>
  <si>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</si>
  <si>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</si>
  <si>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</si>
  <si>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</si>
  <si>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</si>
  <si>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</si>
  <si>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</si>
  <si>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</si>
  <si>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</si>
  <si>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</si>
  <si>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</si>
  <si>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</si>
  <si>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</si>
  <si>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</si>
  <si>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</si>
  <si>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</si>
  <si>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</si>
  <si>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</si>
  <si>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</si>
  <si>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</si>
  <si>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</si>
  <si>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</si>
  <si>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</si>
  <si>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</si>
  <si>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</si>
  <si>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</si>
  <si>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</si>
  <si>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</si>
  <si>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</si>
  <si>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</si>
  <si>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</si>
  <si>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</si>
  <si>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</si>
  <si>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</si>
  <si>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</si>
  <si>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</si>
  <si>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</si>
  <si>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</si>
  <si>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</si>
  <si>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</si>
  <si>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</si>
  <si>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</si>
  <si>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</si>
  <si>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</si>
  <si>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</si>
  <si>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</si>
  <si>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</si>
  <si>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</si>
  <si>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</si>
  <si>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</si>
  <si>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</si>
  <si>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</si>
  <si>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</si>
  <si>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</si>
  <si>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</si>
  <si>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</si>
  <si>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</si>
  <si>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</si>
  <si>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</si>
  <si>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</si>
  <si>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</si>
  <si>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</si>
  <si>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</si>
  <si>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</si>
  <si>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</si>
  <si>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</si>
  <si>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</si>
  <si>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</si>
  <si>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</si>
  <si>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</si>
  <si>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</si>
  <si>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</si>
  <si>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</si>
  <si>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</si>
  <si>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</si>
  <si>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</si>
  <si>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</si>
  <si>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</si>
  <si>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</si>
  <si>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</si>
  <si>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</si>
  <si>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</si>
  <si>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</si>
  <si>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</si>
  <si>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</si>
  <si>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</si>
  <si>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</si>
  <si>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</si>
  <si>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</si>
  <si>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</si>
  <si>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</si>
  <si>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</si>
  <si>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</si>
  <si>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</si>
  <si>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</si>
  <si>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</si>
  <si>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</si>
  <si>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</si>
  <si>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</si>
  <si>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</si>
  <si>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</si>
  <si>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</si>
  <si>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</si>
  <si>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</si>
  <si>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</si>
  <si>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</si>
  <si>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</si>
  <si>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</si>
  <si>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</si>
  <si>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</si>
  <si>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</si>
  <si>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</si>
  <si>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</si>
  <si>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</si>
  <si>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</si>
  <si>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</si>
  <si>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</si>
  <si>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</si>
  <si>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</si>
  <si>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</si>
  <si>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</si>
  <si>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</si>
  <si>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</si>
  <si>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</si>
  <si>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</si>
  <si>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</si>
  <si>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</si>
  <si>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</si>
  <si>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</si>
  <si>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</si>
  <si>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</si>
  <si>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</si>
  <si>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</si>
  <si>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</si>
  <si>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</si>
  <si>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</si>
  <si>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</si>
  <si>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</si>
  <si>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</si>
  <si>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</si>
  <si>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</si>
  <si>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</si>
  <si>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</si>
  <si>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</si>
  <si>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</si>
  <si>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</si>
  <si>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</si>
  <si>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</si>
  <si>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</si>
  <si>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</si>
  <si>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</si>
  <si>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</si>
  <si>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</si>
  <si>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</si>
  <si>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</si>
  <si>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</si>
  <si>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</si>
  <si>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</si>
  <si>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</si>
  <si>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</si>
  <si>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</si>
  <si>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</si>
  <si>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</si>
  <si>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</si>
  <si>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</si>
  <si>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</si>
  <si>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</si>
  <si>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</si>
  <si>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</si>
  <si>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</si>
  <si>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</si>
  <si>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</si>
  <si>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</si>
  <si>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</si>
  <si>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</si>
  <si>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</si>
  <si>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</si>
  <si>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</si>
  <si>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</si>
  <si>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</si>
  <si>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</si>
  <si>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</si>
  <si>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</si>
  <si>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</si>
  <si>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</si>
  <si>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</si>
  <si>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</si>
  <si>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</si>
  <si>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</si>
  <si>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</si>
  <si>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</si>
  <si>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</si>
  <si>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</si>
  <si>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</si>
  <si>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</si>
  <si>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</si>
  <si>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</si>
  <si>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</si>
  <si>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</si>
  <si>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</si>
  <si>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</si>
  <si>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</si>
  <si>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</si>
  <si>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</si>
  <si>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</si>
  <si>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</si>
  <si>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</si>
  <si>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</si>
  <si>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</si>
  <si>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</si>
  <si>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</si>
  <si>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</si>
  <si>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</si>
  <si>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</si>
  <si>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</si>
  <si>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</si>
  <si>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</si>
  <si>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</si>
  <si>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</si>
  <si>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</si>
  <si>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</si>
  <si>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</si>
  <si>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</si>
  <si>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</si>
  <si>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</si>
  <si>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</si>
  <si>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</si>
  <si>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</si>
  <si>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</si>
  <si>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</si>
  <si>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</si>
  <si>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</si>
  <si>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</si>
  <si>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</si>
  <si>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</si>
  <si>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</si>
  <si>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</si>
  <si>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</si>
  <si>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</si>
  <si>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</si>
  <si>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</si>
  <si>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</si>
  <si>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</si>
  <si>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</si>
  <si>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</si>
  <si>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</si>
  <si>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</si>
  <si>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</si>
  <si>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</si>
  <si>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</si>
  <si>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</si>
  <si>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</si>
  <si>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</si>
  <si>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</si>
  <si>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</si>
  <si>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</si>
  <si>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</si>
  <si>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</si>
  <si>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</si>
  <si>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</si>
  <si>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</si>
  <si>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</si>
  <si>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</si>
  <si>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</si>
  <si>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</si>
  <si>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</si>
  <si>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</si>
  <si>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</si>
  <si>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</si>
  <si>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</si>
  <si>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</si>
  <si>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</si>
  <si>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</si>
  <si>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</si>
  <si>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</si>
  <si>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</si>
  <si>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</si>
  <si>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</si>
  <si>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</si>
  <si>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</si>
  <si>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</si>
  <si>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</si>
  <si>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</si>
  <si>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</si>
  <si>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</si>
  <si>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</si>
  <si>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</si>
  <si>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</si>
  <si>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</si>
  <si>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</si>
  <si>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</si>
  <si>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</si>
  <si>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</si>
  <si>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</si>
  <si>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</si>
  <si>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</si>
  <si>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</si>
  <si>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</si>
  <si>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</si>
  <si>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</si>
  <si>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</si>
  <si>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</si>
  <si>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</si>
  <si>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</si>
  <si>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</si>
  <si>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</si>
  <si>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</si>
  <si>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</si>
  <si>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</si>
  <si>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</si>
  <si>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</si>
  <si>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</si>
  <si>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</si>
  <si>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</si>
  <si>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</si>
  <si>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</si>
  <si>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</si>
  <si>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</si>
  <si>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</si>
  <si>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</si>
  <si>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</si>
  <si>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</si>
  <si>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</si>
  <si>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</si>
  <si>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</si>
  <si>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</si>
  <si>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</si>
  <si>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</si>
  <si>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</si>
  <si>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</si>
  <si>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</si>
  <si>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</si>
  <si>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</si>
  <si>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</si>
  <si>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</si>
  <si>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</si>
  <si>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</si>
  <si>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</si>
  <si>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</si>
  <si>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</si>
  <si>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</si>
  <si>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</si>
  <si>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</si>
  <si>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</si>
  <si>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</si>
  <si>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</si>
  <si>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</si>
  <si>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</si>
  <si>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</si>
  <si>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</si>
  <si>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</si>
  <si>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</si>
  <si>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</si>
  <si>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</si>
  <si>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</si>
  <si>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</si>
  <si>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</si>
  <si>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</si>
  <si>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</si>
  <si>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</si>
  <si>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</si>
  <si>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</si>
  <si>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</si>
  <si>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</si>
  <si>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</si>
  <si>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</si>
  <si>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</si>
  <si>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</si>
  <si>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</si>
  <si>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</si>
  <si>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</si>
  <si>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</si>
  <si>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</si>
  <si>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</si>
  <si>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</si>
  <si>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</si>
  <si>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</si>
  <si>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</si>
  <si>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</si>
  <si>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</si>
  <si>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</si>
  <si>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</si>
  <si>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</si>
  <si>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</si>
  <si>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</si>
  <si>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</si>
  <si>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</si>
  <si>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</si>
  <si>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</si>
  <si>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</si>
  <si>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</si>
  <si>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</si>
  <si>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</si>
  <si>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</si>
  <si>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</si>
  <si>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</si>
  <si>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</si>
  <si>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</si>
  <si>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</si>
  <si>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</si>
  <si>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</si>
  <si>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</si>
  <si>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</si>
  <si>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</si>
  <si>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</si>
  <si>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</si>
  <si>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</si>
  <si>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</si>
  <si>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</si>
  <si>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</si>
  <si>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</si>
  <si>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</si>
  <si>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</si>
  <si>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</si>
  <si>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</si>
  <si>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</si>
  <si>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</si>
  <si>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</si>
  <si>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</si>
  <si>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</si>
  <si>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</si>
  <si>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</si>
  <si>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</si>
  <si>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</si>
  <si>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</si>
  <si>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</si>
  <si>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</si>
  <si>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</si>
  <si>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</si>
  <si>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</si>
  <si>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</si>
  <si>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</si>
  <si>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</si>
  <si>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</si>
  <si>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</si>
  <si>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</si>
  <si>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</si>
  <si>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</si>
  <si>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</si>
  <si>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</si>
  <si>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</si>
  <si>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</si>
  <si>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</si>
  <si>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</si>
  <si>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</si>
  <si>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</si>
  <si>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</si>
  <si>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</si>
  <si>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</si>
  <si>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</si>
  <si>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</si>
  <si>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</si>
  <si>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</si>
  <si>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</si>
  <si>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</si>
  <si>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</si>
  <si>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</si>
  <si>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</si>
  <si>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</si>
  <si>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</si>
  <si>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</si>
  <si>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</si>
  <si>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</si>
  <si>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</si>
  <si>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</si>
  <si>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</si>
  <si>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</si>
  <si>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</si>
  <si>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</si>
  <si>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</si>
  <si>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</si>
  <si>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</si>
  <si>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</si>
  <si>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</si>
  <si>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</si>
  <si>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</si>
  <si>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</si>
  <si>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</si>
  <si>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</si>
  <si>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</si>
  <si>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</si>
  <si>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</si>
  <si>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</si>
  <si>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</si>
  <si>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</si>
  <si>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</si>
  <si>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</si>
  <si>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</si>
  <si>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</si>
  <si>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</si>
  <si>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</si>
  <si>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</si>
  <si>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</si>
  <si>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</si>
  <si>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</si>
  <si>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</si>
  <si>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</si>
  <si>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</si>
  <si>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</si>
  <si>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</si>
  <si>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</si>
  <si>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</si>
  <si>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</si>
  <si>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</si>
  <si>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</si>
  <si>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</si>
  <si>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</si>
  <si>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</si>
  <si>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</si>
  <si>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</si>
  <si>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</si>
  <si>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</si>
  <si>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</si>
  <si>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</si>
  <si>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</si>
  <si>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</si>
  <si>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</si>
  <si>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</si>
  <si>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</si>
  <si>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</si>
  <si>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</si>
  <si>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</si>
  <si>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</si>
  <si>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</si>
  <si>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</si>
  <si>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</si>
  <si>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</si>
  <si>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</si>
  <si>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</si>
  <si>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</si>
  <si>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</si>
  <si>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</si>
  <si>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</si>
  <si>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</si>
  <si>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</si>
  <si>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</si>
  <si>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</si>
  <si>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</si>
  <si>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</si>
  <si>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</si>
  <si>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</si>
  <si>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</si>
  <si>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</si>
  <si>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</si>
  <si>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</si>
  <si>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</si>
  <si>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</si>
  <si>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</si>
  <si>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</si>
  <si>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</si>
  <si>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</si>
  <si>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</si>
  <si>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</si>
  <si>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</si>
  <si>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</si>
  <si>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</si>
  <si>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</si>
  <si>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</si>
  <si>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</si>
  <si>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</si>
  <si>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</si>
  <si>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</si>
  <si>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</si>
  <si>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</si>
  <si>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</si>
  <si>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</si>
  <si>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</si>
  <si>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</si>
  <si>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</si>
  <si>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</si>
  <si>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</si>
  <si>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</si>
  <si>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</si>
  <si>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</si>
  <si>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</si>
  <si>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</si>
  <si>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</si>
  <si>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</si>
  <si>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</si>
  <si>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</si>
  <si>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</si>
  <si>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</si>
  <si>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</si>
  <si>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</si>
  <si>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</si>
  <si>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</si>
  <si>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</si>
  <si>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</si>
  <si>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</si>
  <si>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</si>
  <si>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</si>
  <si>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</si>
  <si>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</si>
  <si>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</si>
  <si>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</si>
  <si>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</si>
  <si>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</si>
  <si>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</si>
  <si>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</si>
  <si>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</si>
  <si>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</si>
  <si>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</si>
  <si>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</si>
  <si>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</si>
  <si>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</si>
  <si>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</si>
  <si>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</si>
  <si>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</si>
  <si>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</si>
  <si>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</si>
  <si>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</si>
  <si>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</si>
  <si>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</si>
  <si>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</si>
  <si>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</si>
  <si>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</si>
  <si>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</si>
  <si>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</si>
  <si>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</si>
  <si>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</si>
  <si>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</si>
  <si>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</si>
  <si>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</si>
  <si>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</si>
  <si>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</si>
  <si>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</si>
  <si>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</si>
  <si>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</si>
  <si>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</si>
  <si>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</si>
  <si>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</si>
  <si>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</si>
  <si>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</si>
  <si>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</si>
  <si>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</si>
  <si>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</si>
  <si>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</si>
  <si>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</si>
  <si>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</si>
  <si>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</si>
  <si>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</si>
  <si>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</si>
  <si>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</si>
  <si>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</si>
  <si>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</si>
  <si>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</si>
  <si>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</si>
  <si>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</si>
  <si>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</si>
  <si>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</si>
  <si>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</si>
  <si>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</si>
  <si>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</si>
  <si>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</si>
  <si>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</si>
  <si>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</si>
  <si>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</si>
  <si>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</si>
  <si>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</si>
  <si>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</si>
  <si>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</si>
  <si>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</si>
  <si>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</si>
  <si>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</si>
  <si>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</si>
  <si>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</si>
  <si>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</si>
  <si>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</si>
  <si>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</si>
  <si>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</si>
  <si>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</si>
  <si>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</si>
  <si>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</si>
  <si>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</si>
  <si>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</si>
  <si>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</si>
  <si>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</si>
  <si>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</si>
  <si>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</si>
  <si>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</si>
  <si>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</si>
  <si>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</si>
  <si>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</si>
  <si>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</si>
  <si>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</si>
  <si>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</si>
  <si>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</si>
  <si>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</si>
  <si>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</si>
  <si>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</si>
  <si>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</si>
  <si>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</si>
  <si>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</si>
  <si>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</si>
  <si>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</si>
  <si>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</si>
  <si>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</si>
  <si>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</si>
  <si>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</si>
  <si>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</si>
  <si>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</si>
  <si>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</si>
  <si>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</si>
  <si>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</si>
  <si>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</si>
  <si>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</si>
  <si>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</si>
  <si>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</si>
  <si>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</si>
  <si>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</si>
  <si>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</si>
  <si>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</si>
  <si>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</si>
  <si>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</si>
  <si>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</si>
  <si>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</si>
  <si>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</si>
  <si>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</si>
  <si>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</si>
  <si>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</si>
  <si>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</si>
  <si>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</si>
  <si>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</si>
  <si>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</si>
  <si>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</si>
  <si>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</si>
  <si>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</si>
  <si>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</si>
  <si>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</si>
  <si>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</si>
  <si>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</si>
  <si>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</si>
  <si>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</si>
  <si>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</si>
  <si>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</si>
  <si>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</si>
  <si>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</si>
  <si>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</si>
  <si>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</si>
  <si>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</si>
  <si>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</si>
  <si>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</si>
  <si>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</si>
  <si>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</si>
  <si>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</si>
  <si>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</si>
  <si>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</si>
  <si>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</si>
  <si>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</si>
  <si>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</si>
  <si>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</si>
  <si>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</si>
  <si>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</si>
  <si>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</si>
  <si>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</si>
  <si>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</si>
  <si>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</si>
  <si>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</si>
  <si>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</si>
  <si>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</si>
  <si>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</si>
  <si>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</si>
  <si>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</si>
  <si>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</si>
  <si>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</si>
  <si>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</si>
  <si>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</si>
  <si>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</si>
  <si>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</si>
  <si>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</si>
  <si>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</si>
  <si>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</si>
  <si>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</si>
  <si>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</si>
  <si>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</si>
  <si>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</si>
  <si>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</si>
  <si>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</si>
  <si>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</si>
  <si>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</si>
  <si>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</si>
  <si>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</si>
  <si>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</si>
  <si>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</si>
  <si>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</si>
  <si>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</si>
  <si>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</si>
  <si>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</si>
  <si>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</si>
  <si>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</si>
  <si>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</si>
  <si>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</si>
  <si>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</si>
  <si>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</si>
  <si>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</si>
  <si>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</si>
  <si>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</si>
  <si>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</si>
  <si>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</si>
  <si>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</si>
  <si>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</si>
  <si>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</si>
  <si>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</si>
  <si>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</si>
  <si>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</si>
  <si>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</si>
  <si>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</si>
  <si>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</si>
  <si>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</si>
  <si>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</si>
  <si>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</si>
  <si>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</si>
  <si>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</si>
  <si>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</si>
  <si>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</si>
  <si>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</si>
  <si>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</si>
  <si>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</si>
  <si>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</si>
  <si>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</si>
  <si>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</si>
  <si>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</si>
  <si>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</si>
  <si>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</si>
  <si>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</si>
  <si>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</si>
  <si>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</si>
  <si>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</si>
  <si>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</si>
  <si>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</si>
  <si>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</si>
  <si>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</si>
  <si>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</si>
  <si>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</si>
  <si>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</si>
  <si>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</si>
  <si>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</si>
  <si>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</si>
  <si>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</si>
  <si>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</si>
  <si>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</si>
  <si>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</si>
  <si>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</si>
  <si>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</si>
  <si>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</si>
  <si>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</si>
  <si>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</si>
  <si>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</si>
  <si>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</si>
  <si>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</si>
  <si>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</si>
  <si>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</si>
  <si>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</si>
  <si>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</si>
  <si>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</si>
  <si>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</si>
  <si>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</si>
  <si>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</si>
  <si>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</si>
  <si>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</si>
  <si>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</si>
  <si>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</si>
  <si>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</si>
  <si>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</si>
  <si>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</si>
  <si>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</si>
  <si>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</si>
  <si>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</si>
  <si>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</si>
  <si>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</si>
  <si>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</si>
  <si>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</si>
  <si>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</si>
  <si>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</si>
  <si>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</si>
  <si>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</si>
  <si>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</si>
  <si>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</si>
  <si>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</si>
  <si>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</si>
  <si>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</si>
  <si>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</si>
  <si>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</si>
  <si>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</si>
  <si>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</si>
  <si>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</si>
  <si>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</si>
  <si>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</si>
  <si>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</si>
  <si>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</si>
  <si>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</si>
  <si>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</si>
  <si>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</si>
  <si>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</si>
  <si>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</si>
  <si>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</si>
  <si>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</si>
  <si>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</si>
  <si>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</si>
  <si>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</si>
  <si>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</si>
  <si>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</si>
  <si>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</si>
  <si>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</si>
  <si>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</si>
  <si>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</si>
  <si>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</si>
  <si>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</si>
  <si>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</si>
  <si>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</si>
  <si>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</si>
  <si>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</si>
  <si>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</si>
  <si>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</si>
  <si>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</si>
  <si>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</si>
  <si>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</si>
  <si>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</si>
  <si>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</si>
  <si>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</si>
  <si>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</si>
  <si>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</si>
  <si>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</si>
  <si>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</si>
  <si>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</si>
  <si>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</si>
  <si>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</si>
  <si>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</si>
  <si>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</si>
  <si>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</si>
  <si>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</si>
  <si>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</si>
  <si>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</si>
  <si>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</si>
  <si>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</si>
  <si>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</si>
  <si>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</si>
  <si>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</si>
  <si>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</si>
  <si>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</si>
  <si>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</si>
  <si>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</si>
  <si>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</si>
  <si>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</si>
  <si>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</si>
  <si>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</si>
  <si>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</si>
  <si>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</si>
  <si>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</si>
  <si>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</si>
  <si>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</si>
  <si>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</si>
  <si>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</si>
  <si>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</si>
  <si>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</si>
  <si>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</si>
  <si>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</si>
  <si>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</si>
  <si>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</si>
  <si>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</si>
  <si>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</si>
  <si>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</si>
  <si>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</si>
  <si>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</si>
  <si>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</si>
  <si>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</si>
  <si>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</si>
  <si>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</si>
  <si>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</si>
  <si>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</si>
  <si>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</si>
  <si>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</si>
  <si>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</si>
  <si>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</si>
  <si>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</si>
  <si>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</si>
  <si>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</si>
  <si>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</si>
  <si>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</si>
  <si>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</si>
  <si>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</si>
  <si>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</si>
  <si>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</si>
  <si>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</si>
  <si>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</si>
  <si>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</si>
  <si>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</si>
  <si>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</si>
  <si>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</si>
  <si>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</si>
  <si>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</si>
  <si>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</si>
  <si>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</si>
  <si>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</si>
  <si>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</si>
  <si>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</si>
  <si>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</si>
  <si>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</si>
  <si>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</si>
  <si>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</si>
  <si>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</si>
  <si>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</si>
  <si>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</si>
  <si>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</si>
  <si>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</si>
  <si>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</si>
  <si>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</si>
  <si>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</si>
  <si>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</si>
  <si>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</si>
  <si>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</si>
  <si>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</si>
  <si>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</si>
  <si>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</si>
  <si>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</si>
  <si>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</si>
  <si>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</si>
  <si>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</si>
  <si>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</si>
  <si>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</si>
  <si>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</si>
  <si>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</si>
  <si>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</si>
  <si>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</si>
  <si>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</si>
  <si>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</si>
  <si>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</si>
  <si>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</si>
  <si>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</si>
  <si>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</si>
  <si>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</si>
  <si>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</si>
  <si>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</si>
  <si>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</si>
  <si>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</si>
  <si>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</si>
  <si>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</si>
  <si>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</si>
  <si>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</si>
  <si>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</si>
  <si>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</si>
  <si>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</si>
  <si>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</si>
  <si>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</si>
  <si>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</si>
  <si>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</si>
  <si>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</si>
  <si>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</si>
  <si>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</si>
  <si>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</si>
  <si>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</si>
  <si>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</si>
  <si>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</si>
  <si>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</si>
  <si>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</si>
  <si>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</si>
  <si>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</si>
  <si>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</si>
  <si>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</si>
  <si>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</si>
  <si>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</si>
  <si>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</si>
  <si>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</si>
  <si>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</si>
  <si>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</si>
  <si>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</si>
  <si>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</si>
  <si>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</si>
  <si>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</si>
  <si>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</si>
  <si>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</si>
  <si>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</si>
  <si>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</si>
  <si>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</si>
  <si>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</si>
  <si>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</si>
  <si>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</si>
  <si>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</si>
  <si>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</si>
  <si>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</si>
  <si>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</si>
  <si>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</si>
  <si>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</si>
  <si>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</si>
  <si>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</si>
  <si>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</si>
  <si>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</si>
  <si>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</si>
  <si>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</si>
  <si>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</si>
  <si>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</si>
  <si>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</si>
  <si>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</si>
  <si>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</si>
  <si>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</si>
  <si>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</si>
  <si>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</si>
  <si>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</si>
  <si>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</si>
  <si>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</si>
  <si>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</si>
  <si>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</si>
  <si>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</si>
  <si>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</si>
  <si>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</si>
  <si>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</si>
  <si>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</si>
  <si>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</si>
  <si>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</si>
  <si>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</si>
  <si>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</si>
  <si>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</si>
  <si>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</si>
  <si>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</si>
  <si>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</si>
  <si>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</si>
  <si>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</si>
  <si>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</si>
  <si>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</si>
  <si>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</si>
  <si>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</si>
  <si>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</si>
  <si>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</si>
  <si>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</si>
  <si>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</si>
  <si>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</si>
  <si>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</si>
  <si>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</si>
  <si>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</si>
  <si>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</si>
  <si>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</si>
  <si>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</si>
  <si>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</si>
  <si>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</si>
  <si>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</si>
  <si>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</si>
  <si>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</si>
  <si>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</si>
  <si>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</si>
  <si>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</si>
  <si>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</si>
  <si>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</si>
  <si>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</si>
  <si>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</si>
  <si>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</si>
  <si>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</si>
  <si>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</si>
  <si>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</si>
  <si>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</si>
  <si>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</si>
  <si>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</si>
  <si>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</si>
  <si>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</si>
  <si>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</si>
  <si>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</si>
  <si>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</si>
  <si>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</si>
  <si>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</si>
  <si>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</si>
  <si>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</si>
  <si>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</si>
  <si>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</si>
  <si>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</si>
  <si>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</si>
  <si>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</si>
  <si>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</si>
  <si>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</si>
  <si>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</si>
  <si>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</si>
  <si>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</si>
  <si>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</si>
  <si>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</si>
  <si>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</si>
  <si>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</si>
  <si>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</si>
  <si>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</si>
  <si>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</si>
  <si>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</si>
  <si>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</si>
  <si>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</si>
  <si>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</si>
  <si>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</si>
  <si>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</si>
  <si>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</si>
  <si>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</si>
  <si>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</si>
  <si>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</si>
  <si>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</si>
  <si>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</si>
  <si>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</si>
  <si>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</si>
  <si>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</si>
  <si>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</si>
  <si>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</si>
  <si>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</si>
  <si>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</si>
  <si>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</si>
  <si>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</si>
  <si>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</si>
  <si>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</si>
  <si>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</si>
  <si>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</si>
  <si>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</si>
  <si>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</si>
  <si>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</si>
  <si>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</si>
  <si>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</si>
  <si>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</si>
  <si>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</si>
  <si>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</si>
  <si>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</si>
  <si>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</si>
  <si>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</si>
  <si>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</si>
  <si>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</si>
  <si>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</si>
  <si>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</si>
  <si>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</si>
  <si>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</si>
  <si>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</si>
  <si>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</si>
  <si>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</si>
  <si>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</si>
  <si>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</si>
  <si>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</si>
  <si>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</si>
  <si>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</si>
  <si>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</si>
  <si>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</si>
  <si>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</si>
  <si>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</si>
  <si>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</si>
  <si>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</si>
  <si>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</si>
  <si>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</si>
  <si>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</si>
  <si>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</si>
  <si>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</si>
  <si>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</si>
  <si>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</si>
  <si>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</si>
  <si>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</si>
  <si>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</si>
  <si>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</si>
  <si>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</si>
  <si>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</si>
  <si>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</si>
  <si>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</si>
  <si>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</si>
  <si>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</si>
  <si>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</si>
  <si>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</si>
  <si>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</si>
  <si>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</si>
  <si>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</si>
  <si>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</si>
  <si>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</si>
  <si>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</si>
  <si>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</si>
  <si>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</si>
  <si>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</si>
  <si>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</si>
  <si>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</si>
  <si>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</si>
  <si>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</si>
  <si>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</si>
  <si>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</si>
  <si>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</si>
  <si>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</si>
  <si>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</si>
  <si>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</si>
  <si>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</si>
  <si>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</si>
  <si>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</si>
  <si>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</si>
  <si>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</si>
  <si>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</si>
  <si>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</si>
  <si>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</si>
  <si>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</si>
  <si>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</si>
  <si>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</si>
  <si>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</si>
  <si>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</si>
  <si>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</si>
  <si>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</si>
  <si>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</si>
  <si>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</si>
  <si>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</si>
  <si>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</si>
  <si>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</si>
  <si>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</si>
  <si>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</si>
  <si>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</si>
  <si>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</si>
  <si>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</si>
  <si>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</si>
  <si>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</si>
  <si>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</si>
  <si>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</si>
  <si>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</si>
  <si>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</si>
  <si>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</si>
  <si>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</si>
  <si>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</si>
  <si>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</si>
  <si>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</si>
  <si>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</si>
  <si>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</si>
  <si>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</si>
  <si>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</si>
  <si>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</si>
  <si>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</si>
  <si>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</si>
  <si>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</si>
  <si>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</si>
  <si>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</si>
  <si>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</si>
  <si>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</si>
  <si>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</si>
  <si>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</si>
  <si>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</si>
  <si>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</si>
  <si>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</si>
  <si>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</si>
  <si>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</si>
  <si>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</si>
  <si>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</si>
  <si>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</si>
  <si>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</si>
  <si>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</si>
  <si>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</si>
  <si>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</si>
  <si>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</si>
  <si>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</si>
  <si>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</si>
  <si>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</si>
  <si>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</si>
  <si>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</si>
  <si>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</si>
  <si>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</si>
  <si>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</si>
  <si>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</si>
  <si>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</si>
  <si>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</si>
  <si>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</si>
  <si>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</si>
  <si>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</si>
  <si>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</si>
  <si>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</si>
  <si>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</si>
  <si>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</si>
  <si>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</si>
  <si>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</si>
  <si>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</si>
  <si>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</si>
  <si>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</si>
  <si>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</si>
  <si>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</si>
  <si>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</si>
  <si>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</si>
  <si>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</si>
  <si>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</si>
  <si>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</si>
  <si>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</si>
  <si>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</si>
  <si>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</si>
  <si>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</si>
  <si>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</si>
  <si>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</si>
  <si>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</si>
  <si>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</si>
  <si>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</si>
  <si>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</si>
  <si>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</si>
  <si>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</si>
  <si>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</si>
  <si>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</si>
  <si>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</si>
  <si>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</si>
  <si>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</si>
  <si>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</si>
  <si>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</si>
  <si>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</si>
  <si>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</si>
  <si>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</si>
  <si>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</si>
  <si>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</si>
  <si>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</si>
  <si>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</si>
  <si>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</si>
  <si>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</si>
  <si>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</si>
  <si>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</si>
  <si>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</si>
  <si>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</si>
  <si>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</si>
  <si>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</si>
  <si>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</si>
  <si>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</si>
  <si>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</si>
  <si>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</si>
  <si>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</si>
  <si>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</si>
  <si>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</si>
  <si>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</si>
  <si>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</si>
  <si>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</si>
  <si>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</si>
  <si>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</si>
  <si>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</si>
  <si>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</si>
  <si>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</si>
  <si>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</si>
  <si>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</si>
  <si>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</si>
  <si>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</si>
  <si>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</si>
  <si>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</si>
  <si>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</si>
  <si>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</si>
  <si>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</si>
  <si>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</si>
  <si>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</si>
  <si>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</si>
  <si>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</si>
  <si>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</si>
  <si>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</si>
  <si>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</si>
  <si>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</si>
  <si>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</si>
  <si>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</si>
  <si>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</si>
  <si>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</si>
  <si>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</si>
  <si>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</si>
  <si>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</si>
  <si>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</si>
  <si>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</si>
  <si>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</si>
  <si>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</si>
  <si>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</si>
  <si>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</si>
  <si>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</si>
  <si>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</si>
  <si>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</si>
  <si>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</si>
  <si>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</si>
  <si>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</si>
  <si>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</si>
  <si>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</si>
  <si>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</si>
  <si>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</si>
  <si>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</si>
  <si>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</si>
  <si>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</si>
  <si>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</si>
  <si>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</si>
  <si>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</si>
  <si>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</si>
  <si>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</si>
  <si>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</si>
  <si>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</si>
  <si>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</si>
  <si>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</si>
  <si>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</si>
  <si>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</si>
  <si>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</si>
  <si>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</si>
  <si>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</si>
  <si>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</si>
  <si>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</si>
  <si>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</si>
  <si>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</si>
  <si>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</si>
  <si>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</si>
  <si>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</si>
  <si>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</si>
  <si>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</si>
  <si>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</si>
  <si>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</si>
  <si>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</si>
  <si>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</si>
  <si>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</si>
  <si>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</si>
  <si>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</si>
  <si>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</si>
  <si>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</si>
  <si>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</si>
  <si>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</si>
  <si>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</si>
  <si>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</si>
  <si>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</si>
  <si>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</si>
  <si>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</si>
  <si>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</si>
  <si>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</si>
  <si>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</si>
  <si>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</si>
  <si>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</si>
  <si>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</si>
  <si>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</si>
  <si>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</si>
  <si>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</si>
  <si>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</si>
  <si>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</si>
  <si>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</si>
  <si>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</si>
  <si>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</si>
  <si>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</si>
  <si>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</si>
  <si>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</si>
  <si>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</si>
  <si>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</si>
  <si>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</si>
  <si>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</si>
  <si>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</si>
  <si>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</si>
  <si>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</si>
  <si>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</si>
  <si>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</si>
  <si>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</si>
  <si>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</si>
  <si>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</si>
  <si>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</si>
  <si>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</si>
  <si>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</si>
  <si>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</si>
  <si>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</si>
  <si>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</si>
  <si>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</si>
  <si>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</si>
  <si>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</si>
  <si>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</si>
  <si>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</si>
  <si>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</si>
  <si>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</si>
  <si>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</si>
  <si>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</si>
  <si>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</si>
  <si>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</si>
  <si>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</si>
  <si>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</si>
  <si>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</si>
  <si>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</si>
  <si>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</si>
  <si>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</si>
  <si>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</si>
  <si>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</si>
  <si>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</si>
  <si>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</si>
  <si>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</si>
  <si>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</si>
  <si>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</si>
  <si>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</si>
  <si>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</si>
  <si>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</si>
  <si>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</si>
  <si>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</si>
  <si>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</si>
  <si>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</si>
  <si>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</si>
  <si>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</si>
  <si>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</si>
  <si>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</si>
  <si>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</si>
  <si>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</si>
  <si>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</si>
  <si>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</si>
  <si>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</si>
  <si>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</si>
  <si>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</si>
  <si>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</si>
  <si>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</si>
  <si>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</si>
  <si>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</si>
  <si>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</si>
  <si>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</si>
  <si>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</si>
  <si>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</si>
  <si>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</si>
  <si>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</si>
  <si>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</si>
  <si>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</si>
  <si>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</si>
  <si>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</si>
  <si>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</si>
  <si>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</si>
  <si>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</si>
  <si>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</si>
  <si>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</si>
  <si>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</si>
  <si>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</si>
  <si>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</si>
  <si>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</si>
  <si>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</si>
  <si>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</si>
  <si>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</si>
  <si>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</si>
  <si>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</si>
  <si>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</si>
  <si>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</si>
  <si>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</si>
  <si>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</si>
  <si>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</si>
  <si>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</si>
  <si>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</si>
  <si>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</si>
  <si>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</si>
  <si>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</si>
  <si>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</si>
  <si>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</si>
  <si>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</si>
  <si>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</si>
  <si>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</si>
  <si>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</si>
  <si>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</si>
  <si>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</si>
  <si>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</si>
  <si>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</si>
  <si>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</si>
  <si>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</si>
  <si>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</si>
  <si>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</si>
  <si>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</si>
  <si>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</si>
  <si>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</si>
  <si>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</si>
  <si>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</si>
  <si>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</si>
  <si>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</si>
  <si>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</si>
  <si>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</si>
  <si>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</si>
  <si>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</si>
  <si>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</si>
  <si>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</si>
  <si>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</si>
  <si>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</si>
  <si>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</si>
  <si>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</si>
  <si>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</si>
  <si>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</si>
  <si>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</si>
  <si>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</si>
  <si>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</si>
  <si>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</si>
  <si>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</si>
  <si>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</si>
  <si>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</si>
  <si>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</si>
  <si>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</si>
  <si>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</si>
  <si>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</si>
  <si>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</si>
  <si>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</si>
  <si>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</si>
  <si>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</si>
  <si>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</si>
  <si>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</si>
  <si>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</si>
  <si>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</si>
  <si>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</si>
  <si>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</si>
  <si>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</si>
  <si>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</si>
  <si>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</si>
  <si>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</si>
  <si>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</si>
  <si>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</si>
  <si>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</si>
  <si>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</si>
  <si>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</si>
  <si>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</si>
  <si>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</si>
  <si>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</si>
  <si>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</si>
  <si>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</si>
  <si>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</si>
  <si>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</si>
  <si>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</si>
  <si>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</si>
  <si>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</si>
  <si>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</si>
  <si>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</si>
  <si>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</si>
  <si>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</si>
  <si>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</si>
  <si>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</si>
  <si>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</si>
  <si>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</si>
  <si>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</si>
  <si>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</si>
  <si>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</si>
  <si>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</si>
  <si>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</si>
  <si>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</si>
  <si>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</si>
  <si>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</si>
  <si>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</si>
  <si>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</si>
  <si>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</si>
  <si>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</si>
  <si>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</si>
  <si>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</si>
  <si>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</si>
  <si>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</si>
  <si>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</si>
  <si>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</si>
  <si>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</si>
  <si>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</si>
  <si>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</si>
  <si>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</si>
  <si>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</si>
  <si>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</si>
  <si>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</si>
  <si>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</si>
  <si>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</si>
  <si>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</si>
  <si>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</si>
  <si>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</si>
  <si>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</si>
  <si>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</si>
  <si>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</si>
  <si>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</si>
  <si>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</si>
  <si>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</si>
  <si>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</si>
  <si>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</si>
  <si>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</si>
  <si>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</si>
  <si>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</si>
  <si>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</si>
  <si>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</si>
  <si>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</si>
  <si>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</si>
  <si>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</si>
  <si>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</si>
  <si>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</si>
  <si>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</si>
  <si>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</si>
  <si>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</si>
  <si>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</si>
  <si>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</si>
  <si>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</si>
  <si>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</si>
  <si>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</si>
  <si>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</si>
  <si>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</si>
  <si>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</si>
  <si>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</si>
  <si>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</si>
  <si>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</si>
  <si>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</si>
  <si>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</si>
  <si>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</si>
  <si>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</si>
  <si>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</si>
  <si>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</si>
  <si>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</si>
  <si>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</si>
  <si>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</si>
  <si>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</si>
  <si>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</si>
  <si>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</si>
  <si>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</si>
  <si>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</si>
  <si>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</si>
  <si>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</si>
  <si>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</si>
  <si>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</si>
  <si>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</si>
  <si>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</si>
  <si>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</si>
  <si>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</si>
  <si>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</si>
  <si>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</si>
  <si>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</si>
  <si>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</si>
  <si>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</si>
  <si>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</si>
  <si>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</si>
  <si>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</si>
  <si>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</si>
  <si>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</si>
  <si>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</si>
  <si>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</si>
  <si>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</si>
  <si>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</si>
  <si>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</si>
  <si>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</si>
  <si>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</si>
  <si>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</si>
  <si>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</si>
  <si>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</si>
  <si>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</si>
  <si>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</si>
  <si>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</si>
  <si>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</si>
  <si>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</si>
  <si>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</si>
  <si>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</si>
  <si>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</si>
  <si>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</si>
  <si>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</si>
  <si>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</si>
  <si>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</si>
  <si>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</si>
  <si>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</si>
  <si>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</si>
  <si>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</si>
  <si>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</si>
  <si>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</si>
  <si>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</si>
  <si>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</si>
  <si>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</si>
  <si>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</si>
  <si>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</si>
  <si>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</si>
  <si>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</si>
  <si>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</si>
  <si>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</si>
  <si>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</si>
  <si>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</si>
  <si>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</si>
  <si>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</si>
  <si>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</si>
  <si>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</si>
  <si>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</si>
  <si>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</si>
  <si>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</si>
  <si>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</si>
  <si>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</si>
  <si>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</si>
  <si>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</si>
  <si>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</si>
  <si>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</si>
  <si>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</si>
  <si>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</si>
  <si>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</si>
  <si>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</si>
  <si>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</si>
  <si>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</si>
  <si>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</si>
  <si>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</si>
  <si>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</si>
  <si>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</si>
  <si>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</si>
  <si>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</si>
  <si>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</si>
  <si>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</si>
  <si>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</si>
  <si>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</si>
  <si>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</si>
  <si>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</si>
  <si>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</si>
  <si>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</si>
  <si>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</si>
  <si>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</si>
  <si>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</si>
  <si>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</si>
  <si>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</si>
  <si>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</si>
  <si>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</si>
  <si>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</si>
  <si>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</si>
  <si>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</si>
  <si>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</si>
  <si>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</si>
  <si>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</si>
  <si>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</si>
  <si>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</si>
  <si>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</si>
  <si>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</si>
  <si>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</si>
  <si>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</si>
  <si>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</si>
  <si>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</si>
  <si>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</si>
  <si>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</si>
  <si>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</si>
  <si>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</si>
  <si>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</si>
  <si>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</si>
  <si>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</si>
  <si>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</si>
  <si>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</si>
  <si>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</si>
  <si>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</si>
  <si>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</si>
  <si>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</si>
  <si>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</si>
  <si>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</si>
  <si>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</si>
  <si>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</si>
  <si>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</si>
  <si>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</si>
  <si>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</si>
  <si>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</si>
  <si>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</si>
  <si>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</si>
  <si>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</si>
  <si>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</si>
  <si>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</si>
  <si>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</si>
  <si>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</si>
  <si>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</si>
  <si>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</si>
  <si>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</si>
  <si>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</si>
  <si>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</si>
  <si>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</si>
  <si>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</si>
  <si>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</si>
  <si>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</si>
  <si>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</si>
  <si>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</si>
  <si>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</si>
  <si>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</si>
  <si>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</si>
  <si>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</si>
  <si>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</si>
  <si>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</si>
  <si>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</si>
  <si>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</si>
  <si>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</si>
  <si>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</si>
  <si>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</si>
  <si>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</si>
  <si>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</si>
  <si>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</si>
  <si>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</si>
  <si>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</si>
  <si>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</si>
  <si>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</si>
  <si>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</si>
  <si>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</si>
  <si>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</si>
  <si>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</si>
  <si>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</si>
  <si>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</si>
  <si>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</si>
  <si>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</si>
  <si>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</si>
  <si>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</si>
  <si>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</si>
  <si>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</si>
  <si>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</si>
  <si>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</si>
  <si>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</si>
  <si>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</si>
  <si>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</si>
  <si>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</si>
  <si>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</si>
  <si>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</si>
  <si>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</si>
  <si>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</si>
  <si>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</si>
  <si>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</si>
  <si>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</si>
  <si>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</si>
  <si>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</si>
  <si>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</si>
  <si>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</si>
  <si>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</si>
  <si>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</si>
  <si>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</si>
  <si>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</si>
  <si>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</si>
  <si>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</si>
  <si>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</si>
  <si>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</si>
  <si>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</si>
  <si>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</si>
  <si>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</si>
  <si>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</si>
  <si>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</si>
  <si>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</si>
  <si>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</si>
  <si>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</si>
  <si>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</si>
  <si>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</si>
  <si>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</si>
  <si>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</si>
  <si>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</si>
  <si>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</si>
  <si>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</si>
  <si>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</si>
  <si>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</si>
  <si>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</si>
  <si>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</si>
  <si>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</si>
  <si>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</si>
  <si>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</si>
  <si>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</si>
  <si>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</si>
  <si>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</si>
  <si>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</si>
  <si>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</si>
  <si>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</si>
  <si>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</si>
  <si>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</si>
  <si>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</si>
  <si>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</si>
  <si>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</si>
  <si>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</si>
  <si>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</si>
  <si>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</si>
  <si>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</si>
  <si>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</si>
  <si>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</si>
  <si>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</si>
  <si>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</si>
  <si>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</si>
  <si>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</si>
  <si>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</si>
  <si>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</si>
  <si>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</si>
  <si>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</si>
  <si>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</si>
  <si>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</si>
  <si>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</si>
  <si>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</si>
  <si>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</si>
  <si>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</si>
  <si>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</si>
  <si>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</si>
  <si>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</si>
  <si>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</si>
  <si>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</si>
  <si>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</si>
  <si>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</si>
  <si>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</si>
  <si>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</si>
  <si>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</si>
  <si>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</si>
  <si>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</si>
  <si>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</si>
  <si>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</si>
  <si>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</si>
  <si>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</si>
  <si>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</si>
  <si>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</si>
  <si>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</si>
  <si>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</si>
  <si>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</si>
  <si>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</si>
  <si>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</si>
  <si>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</si>
  <si>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</si>
  <si>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</si>
  <si>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</si>
  <si>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</si>
  <si>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</si>
  <si>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</si>
  <si>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</si>
  <si>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</si>
  <si>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</si>
  <si>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</si>
  <si>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</si>
  <si>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</si>
  <si>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</si>
  <si>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</si>
  <si>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</si>
  <si>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</si>
  <si>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</si>
  <si>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</si>
  <si>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</si>
  <si>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</si>
  <si>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</si>
  <si>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</si>
  <si>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</si>
  <si>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</si>
  <si>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</si>
  <si>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</si>
  <si>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</si>
  <si>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</si>
  <si>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</si>
  <si>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</si>
  <si>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</si>
  <si>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</si>
  <si>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</si>
  <si>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</si>
  <si>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</si>
  <si>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</si>
  <si>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</si>
  <si>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</si>
  <si>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</si>
  <si>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</si>
  <si>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</si>
  <si>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</si>
  <si>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</si>
  <si>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</si>
  <si>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</si>
  <si>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</si>
  <si>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</si>
  <si>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</si>
  <si>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</si>
  <si>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</si>
  <si>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</si>
  <si>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</si>
  <si>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</si>
  <si>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</si>
  <si>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</si>
  <si>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</si>
  <si>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</si>
  <si>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</si>
  <si>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</si>
  <si>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</si>
  <si>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</si>
  <si>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</si>
  <si>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</si>
  <si>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</si>
  <si>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</si>
  <si>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</si>
  <si>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</si>
  <si>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</si>
  <si>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</si>
  <si>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</si>
  <si>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</si>
  <si>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</si>
  <si>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</si>
  <si>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</si>
  <si>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</si>
  <si>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</si>
  <si>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</si>
  <si>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</si>
  <si>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</si>
  <si>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</si>
  <si>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</si>
  <si>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</si>
  <si>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</si>
  <si>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</si>
  <si>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</si>
  <si>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</si>
  <si>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</si>
  <si>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</si>
  <si>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</si>
  <si>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</si>
  <si>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</si>
  <si>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</si>
  <si>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</si>
  <si>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</si>
  <si>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</si>
  <si>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</si>
  <si>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</si>
  <si>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</si>
  <si>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</si>
  <si>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</si>
  <si>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</si>
  <si>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</si>
  <si>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</si>
  <si>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</si>
  <si>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</si>
  <si>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</si>
  <si>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</si>
  <si>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</si>
  <si>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</si>
  <si>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</si>
  <si>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</si>
  <si>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</si>
  <si>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</si>
  <si>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</si>
  <si>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</si>
  <si>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</si>
  <si>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</si>
  <si>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</si>
  <si>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</si>
  <si>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</si>
  <si>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</si>
  <si>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</si>
  <si>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</si>
  <si>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</si>
  <si>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</si>
  <si>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</si>
  <si>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</si>
  <si>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</si>
  <si>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</si>
  <si>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</si>
  <si>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</si>
  <si>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</si>
  <si>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</si>
  <si>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</si>
  <si>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</si>
  <si>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</si>
  <si>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</si>
  <si>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</si>
  <si>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</si>
  <si>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</si>
  <si>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</si>
  <si>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</si>
  <si>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</si>
  <si>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</si>
  <si>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</si>
  <si>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</si>
  <si>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</si>
  <si>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</si>
  <si>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</si>
  <si>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</si>
  <si>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</si>
  <si>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</si>
  <si>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</si>
  <si>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</si>
  <si>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</si>
  <si>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</si>
  <si>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</si>
  <si>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</si>
  <si>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</si>
  <si>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</si>
  <si>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</si>
  <si>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</si>
  <si>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</si>
  <si>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</si>
  <si>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</si>
  <si>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</si>
  <si>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</si>
  <si>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</si>
  <si>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</si>
  <si>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</si>
  <si>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</si>
  <si>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</si>
  <si>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</si>
  <si>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</si>
  <si>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</si>
  <si>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</si>
  <si>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</si>
  <si>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</si>
  <si>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</si>
  <si>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</si>
  <si>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</si>
  <si>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</si>
  <si>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</si>
  <si>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</si>
  <si>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</si>
  <si>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</si>
  <si>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</si>
  <si>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</si>
  <si>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</si>
  <si>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</si>
  <si>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</si>
  <si>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</si>
  <si>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</si>
  <si>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</si>
  <si>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</si>
  <si>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</si>
  <si>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</si>
  <si>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</si>
  <si>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</si>
  <si>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</si>
  <si>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</si>
  <si>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</si>
  <si>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</si>
  <si>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</si>
  <si>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</si>
  <si>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</si>
  <si>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</si>
  <si>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</si>
  <si>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</si>
  <si>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</si>
  <si>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</si>
  <si>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</si>
  <si>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</si>
  <si>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</si>
  <si>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</si>
  <si>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</si>
  <si>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</si>
  <si>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</si>
  <si>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</si>
  <si>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</si>
  <si>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</si>
  <si>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</si>
  <si>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</si>
  <si>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</si>
  <si>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</si>
  <si>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</si>
  <si>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</si>
  <si>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</si>
  <si>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</si>
  <si>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</si>
  <si>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</si>
  <si>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</si>
  <si>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</si>
  <si>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</si>
  <si>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</si>
  <si>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</si>
  <si>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</si>
  <si>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</si>
  <si>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</si>
  <si>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</si>
  <si>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</si>
  <si>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</si>
  <si>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</si>
  <si>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</si>
  <si>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</si>
  <si>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</si>
  <si>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</si>
  <si>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</si>
  <si>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</si>
  <si>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</si>
  <si>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</si>
  <si>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</si>
  <si>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</si>
  <si>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</si>
  <si>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</si>
  <si>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</si>
  <si>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</si>
  <si>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</si>
  <si>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</si>
  <si>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</si>
  <si>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</si>
  <si>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</si>
  <si>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</si>
  <si>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</si>
  <si>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</si>
  <si>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</si>
  <si>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</si>
  <si>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</si>
  <si>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</si>
  <si>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</si>
  <si>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</si>
  <si>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</si>
  <si>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</si>
  <si>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</si>
  <si>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</si>
  <si>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</si>
  <si>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</si>
  <si>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</si>
  <si>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</si>
  <si>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</si>
  <si>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</si>
  <si>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</si>
  <si>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</si>
  <si>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</si>
  <si>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</si>
  <si>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</si>
  <si>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</si>
  <si>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</si>
  <si>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</si>
  <si>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</si>
  <si>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</si>
  <si>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</si>
  <si>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</si>
  <si>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</si>
  <si>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</si>
  <si>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</si>
  <si>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</si>
  <si>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</si>
  <si>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</si>
  <si>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</si>
  <si>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</si>
  <si>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</si>
  <si>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</si>
  <si>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</si>
  <si>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</si>
  <si>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</si>
  <si>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</si>
  <si>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</si>
  <si>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</si>
  <si>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</si>
  <si>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</si>
  <si>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</si>
  <si>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</si>
  <si>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</si>
  <si>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</si>
  <si>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</si>
  <si>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</si>
  <si>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</si>
  <si>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</si>
  <si>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</si>
  <si>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</si>
  <si>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</si>
  <si>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</si>
  <si>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</si>
  <si>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</si>
  <si>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</si>
  <si>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</si>
  <si>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</si>
  <si>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</si>
  <si>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</si>
  <si>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</si>
  <si>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</si>
  <si>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</si>
  <si>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</si>
  <si>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</si>
  <si>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</si>
  <si>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</si>
  <si>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</si>
  <si>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</si>
  <si>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</si>
  <si>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</si>
  <si>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</si>
  <si>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</si>
  <si>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</si>
  <si>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</si>
  <si>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</si>
  <si>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</si>
  <si>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</si>
  <si>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</si>
  <si>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</si>
  <si>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</si>
  <si>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</si>
  <si>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</si>
  <si>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</si>
  <si>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</si>
  <si>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</si>
  <si>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</si>
  <si>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</si>
  <si>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</si>
  <si>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</si>
  <si>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</si>
  <si>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</si>
  <si>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</si>
  <si>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</si>
  <si>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</si>
  <si>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</si>
  <si>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</si>
  <si>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</si>
  <si>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</si>
  <si>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</si>
  <si>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</si>
  <si>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</si>
  <si>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</si>
  <si>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</si>
  <si>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</si>
  <si>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</si>
  <si>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</si>
  <si>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</si>
  <si>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</si>
  <si>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</si>
  <si>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</si>
  <si>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</si>
  <si>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</si>
  <si>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</si>
  <si>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</si>
  <si>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</si>
  <si>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</si>
  <si>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</si>
  <si>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</si>
  <si>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</si>
  <si>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</si>
  <si>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</si>
  <si>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</si>
  <si>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</si>
  <si>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</si>
  <si>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</si>
  <si>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</si>
  <si>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</si>
  <si>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</si>
  <si>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</si>
  <si>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</si>
  <si>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</si>
  <si>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</si>
  <si>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</si>
  <si>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</si>
  <si>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</si>
  <si>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</si>
  <si>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</si>
  <si>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</si>
  <si>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</si>
  <si>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</si>
  <si>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</si>
  <si>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</si>
  <si>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</si>
  <si>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</si>
  <si>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</si>
  <si>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</si>
  <si>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</si>
  <si>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</si>
  <si>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</si>
  <si>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</si>
  <si>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</si>
  <si>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</si>
  <si>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</si>
  <si>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</si>
  <si>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</si>
  <si>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</si>
  <si>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</si>
  <si>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</si>
  <si>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</si>
  <si>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</si>
  <si>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</si>
  <si>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</si>
  <si>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</si>
  <si>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</si>
  <si>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</si>
  <si>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</si>
  <si>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</si>
  <si>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</si>
  <si>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</si>
  <si>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</si>
  <si>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</si>
  <si>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</si>
  <si>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</si>
  <si>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</si>
  <si>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</si>
  <si>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</si>
  <si>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</si>
  <si>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</si>
  <si>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</si>
  <si>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</si>
  <si>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</si>
  <si>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</si>
  <si>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</si>
  <si>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</si>
  <si>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</si>
  <si>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</si>
  <si>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</si>
  <si>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</si>
  <si>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</si>
  <si>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</si>
  <si>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</si>
  <si>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</si>
  <si>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</si>
  <si>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</si>
  <si>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</si>
  <si>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</si>
  <si>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</si>
  <si>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</si>
  <si>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</si>
  <si>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</si>
  <si>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</si>
  <si>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</si>
  <si>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</si>
  <si>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</si>
  <si>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</si>
  <si>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</si>
  <si>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</si>
  <si>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</si>
  <si>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</si>
  <si>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</si>
  <si>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</si>
  <si>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</si>
  <si>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</si>
  <si>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</si>
  <si>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</si>
  <si>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</si>
  <si>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</si>
  <si>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</si>
  <si>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</si>
  <si>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</si>
  <si>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</si>
  <si>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</si>
  <si>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</si>
  <si>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</si>
  <si>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</si>
  <si>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</si>
  <si>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</si>
  <si>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</si>
  <si>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</si>
  <si>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</si>
  <si>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</si>
  <si>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</si>
  <si>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</si>
  <si>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</si>
  <si>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</si>
  <si>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</si>
  <si>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</si>
  <si>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</si>
  <si>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</si>
  <si>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</si>
  <si>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</si>
  <si>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</si>
  <si>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</si>
  <si>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</si>
  <si>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</si>
  <si>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</si>
  <si>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</si>
  <si>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</si>
  <si>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</si>
  <si>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</si>
  <si>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</si>
  <si>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</si>
  <si>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</si>
  <si>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</si>
  <si>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</si>
  <si>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</si>
  <si>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</si>
  <si>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</si>
  <si>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</si>
  <si>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</si>
  <si>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</si>
  <si>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</si>
  <si>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</si>
  <si>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</si>
  <si>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</si>
  <si>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</si>
  <si>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</si>
  <si>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</si>
  <si>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</si>
  <si>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</si>
  <si>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</si>
  <si>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</si>
  <si>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</si>
  <si>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</si>
  <si>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</si>
  <si>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</si>
  <si>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</si>
  <si>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</si>
  <si>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</si>
  <si>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</si>
  <si>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</si>
  <si>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</si>
  <si>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</si>
  <si>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</si>
  <si>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</si>
  <si>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</si>
  <si>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</si>
  <si>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</si>
  <si>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</si>
  <si>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</si>
  <si>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</si>
  <si>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</si>
  <si>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</si>
  <si>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</si>
  <si>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</si>
  <si>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</si>
  <si>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</si>
  <si>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</si>
  <si>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</si>
  <si>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</si>
  <si>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</si>
  <si>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</si>
  <si>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</si>
  <si>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</si>
  <si>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</si>
  <si>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</si>
  <si>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</si>
  <si>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</si>
  <si>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</si>
  <si>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</si>
  <si>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</si>
  <si>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</si>
  <si>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</si>
  <si>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</si>
  <si>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</si>
  <si>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</si>
  <si>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</si>
  <si>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</si>
  <si>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</si>
  <si>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</si>
  <si>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</si>
  <si>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</si>
  <si>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</si>
  <si>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</si>
  <si>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</si>
  <si>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</si>
  <si>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</si>
  <si>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</si>
  <si>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</si>
  <si>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</si>
  <si>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</si>
  <si>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</si>
  <si>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</si>
  <si>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</si>
  <si>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</si>
  <si>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</si>
  <si>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</si>
  <si>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</si>
  <si>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</si>
  <si>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</si>
  <si>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</si>
  <si>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</si>
  <si>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</si>
  <si>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</si>
  <si>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</si>
  <si>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</si>
  <si>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</si>
  <si>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</si>
  <si>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</si>
  <si>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</si>
  <si>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</si>
  <si>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</si>
  <si>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</si>
  <si>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</si>
  <si>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</si>
  <si>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</si>
  <si>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</si>
  <si>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</si>
  <si>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</si>
  <si>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</si>
  <si>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</si>
  <si>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</si>
  <si>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</si>
  <si>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</si>
  <si>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</si>
  <si>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</si>
  <si>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</si>
  <si>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</si>
  <si>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</si>
  <si>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</si>
  <si>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</si>
  <si>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</si>
  <si>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</si>
  <si>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</si>
  <si>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</si>
  <si>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</si>
  <si>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</si>
  <si>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</si>
  <si>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</si>
  <si>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</si>
  <si>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</si>
  <si>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</si>
  <si>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</si>
  <si>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</si>
  <si>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</si>
  <si>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</si>
  <si>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</si>
  <si>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</si>
  <si>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</si>
  <si>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</si>
  <si>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</si>
  <si>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</si>
  <si>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</si>
  <si>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</si>
  <si>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</si>
  <si>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</si>
  <si>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</si>
  <si>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</si>
  <si>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</si>
  <si>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</si>
  <si>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</si>
  <si>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</si>
  <si>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</si>
  <si>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</si>
  <si>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</si>
  <si>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</si>
  <si>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</si>
  <si>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</si>
  <si>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</si>
  <si>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</si>
  <si>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</si>
  <si>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</si>
  <si>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</si>
  <si>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</si>
  <si>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</si>
  <si>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</si>
  <si>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</si>
  <si>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</si>
  <si>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</si>
  <si>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</si>
  <si>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</si>
  <si>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</si>
  <si>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</si>
  <si>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</si>
  <si>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</si>
  <si>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</si>
  <si>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</si>
  <si>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</si>
  <si>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</si>
  <si>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</si>
  <si>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</si>
  <si>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</si>
  <si>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</si>
  <si>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</si>
  <si>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</si>
  <si>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</si>
  <si>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</si>
  <si>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</si>
  <si>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</si>
  <si>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</si>
  <si>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</si>
  <si>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</si>
  <si>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</si>
  <si>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</si>
  <si>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</si>
  <si>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</si>
  <si>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</si>
  <si>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</si>
  <si>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</si>
  <si>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</si>
  <si>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</si>
  <si>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</si>
  <si>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</si>
  <si>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</si>
  <si>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</si>
  <si>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</si>
  <si>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</si>
  <si>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</si>
  <si>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</si>
  <si>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</si>
  <si>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</si>
  <si>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</si>
  <si>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</si>
  <si>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</si>
  <si>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</si>
  <si>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</si>
  <si>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</si>
  <si>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</si>
  <si>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</si>
  <si>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</si>
  <si>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</si>
  <si>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</si>
  <si>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</si>
  <si>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</si>
  <si>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</si>
  <si>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</si>
  <si>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</si>
  <si>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</si>
  <si>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</si>
  <si>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</si>
  <si>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</si>
  <si>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</si>
  <si>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</si>
  <si>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</si>
  <si>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</si>
  <si>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</si>
  <si>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</si>
  <si>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</si>
  <si>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</si>
  <si>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</si>
  <si>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</si>
  <si>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</si>
  <si>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</si>
  <si>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</si>
  <si>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</si>
  <si>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</si>
  <si>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</si>
  <si>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</si>
  <si>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</si>
  <si>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</si>
  <si>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</si>
  <si>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</si>
  <si>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</si>
  <si>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</si>
  <si>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</si>
  <si>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</si>
  <si>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</si>
  <si>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</si>
  <si>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</si>
  <si>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</si>
  <si>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</si>
  <si>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</si>
  <si>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</si>
  <si>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</si>
  <si>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</si>
  <si>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</si>
  <si>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</si>
  <si>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</si>
  <si>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</si>
  <si>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</si>
  <si>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</si>
  <si>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</si>
  <si>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</si>
  <si>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</si>
  <si>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</si>
  <si>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</si>
  <si>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</si>
  <si>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</si>
  <si>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</si>
  <si>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</si>
  <si>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</si>
  <si>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</si>
  <si>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</si>
  <si>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</si>
  <si>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</si>
  <si>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</si>
  <si>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</si>
  <si>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</si>
  <si>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</si>
  <si>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</si>
  <si>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</si>
  <si>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</si>
  <si>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</si>
  <si>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</si>
  <si>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</si>
  <si>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</si>
  <si>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</si>
  <si>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</si>
  <si>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</si>
  <si>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</si>
  <si>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</si>
  <si>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</si>
  <si>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</si>
  <si>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</si>
  <si>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</si>
  <si>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</si>
  <si>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</si>
  <si>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</si>
  <si>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</si>
  <si>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</si>
  <si>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</si>
  <si>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</si>
  <si>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</si>
  <si>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</si>
  <si>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</si>
  <si>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</si>
  <si>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</si>
  <si>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</si>
  <si>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</si>
  <si>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</si>
  <si>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</si>
  <si>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</si>
  <si>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</si>
  <si>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</si>
  <si>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</si>
  <si>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</si>
  <si>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</si>
  <si>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</si>
  <si>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</si>
  <si>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</si>
  <si>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</si>
  <si>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</si>
  <si>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</si>
  <si>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</si>
  <si>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</si>
  <si>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</si>
  <si>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</si>
  <si>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</si>
  <si>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</si>
  <si>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</si>
  <si>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</si>
  <si>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</si>
  <si>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</si>
  <si>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</si>
  <si>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</si>
  <si>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</si>
  <si>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</si>
  <si>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</si>
  <si>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</si>
  <si>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</si>
  <si>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</si>
  <si>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</si>
  <si>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</si>
  <si>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</si>
  <si>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</si>
  <si>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</si>
  <si>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</si>
  <si>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</si>
  <si>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</si>
  <si>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</si>
  <si>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</si>
  <si>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</si>
  <si>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</si>
  <si>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</si>
  <si>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</si>
  <si>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</si>
  <si>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</si>
  <si>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</si>
  <si>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</si>
  <si>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</si>
  <si>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</si>
  <si>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</si>
  <si>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</si>
  <si>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</si>
  <si>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</si>
  <si>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</si>
  <si>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</si>
  <si>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</si>
  <si>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</si>
  <si>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</si>
  <si>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</si>
  <si>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</si>
  <si>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</si>
  <si>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</si>
  <si>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</si>
  <si>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</si>
  <si>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</si>
  <si>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</si>
  <si>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</si>
  <si>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</si>
  <si>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</si>
  <si>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</si>
  <si>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</si>
  <si>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</si>
  <si>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</si>
  <si>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</si>
  <si>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</si>
  <si>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</si>
  <si>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</si>
  <si>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</si>
  <si>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</si>
  <si>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</si>
  <si>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</si>
  <si>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</si>
  <si>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</si>
  <si>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</si>
  <si>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</si>
  <si>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</si>
  <si>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</si>
  <si>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</si>
  <si>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</si>
  <si>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</si>
  <si>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</si>
  <si>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</si>
  <si>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</si>
  <si>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</si>
  <si>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</si>
  <si>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</si>
  <si>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</si>
  <si>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</si>
  <si>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</si>
  <si>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</si>
  <si>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</si>
  <si>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</si>
  <si>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</si>
  <si>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</si>
  <si>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</si>
  <si>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</si>
  <si>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</si>
  <si>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</si>
  <si>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</si>
  <si>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</si>
  <si>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</si>
  <si>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</si>
  <si>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</si>
  <si>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</si>
  <si>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</si>
  <si>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</si>
  <si>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</si>
  <si>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</si>
  <si>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</si>
  <si>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</si>
  <si>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</si>
  <si>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</si>
  <si>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</si>
  <si>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</si>
  <si>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</si>
  <si>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</si>
  <si>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</si>
  <si>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</si>
  <si>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</si>
  <si>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</si>
  <si>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</si>
  <si>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</si>
  <si>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</si>
  <si>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</si>
  <si>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</si>
  <si>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</si>
  <si>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</si>
  <si>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</si>
  <si>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</si>
  <si>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</si>
  <si>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</si>
  <si>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</si>
  <si>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</si>
  <si>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</si>
  <si>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</si>
  <si>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</si>
  <si>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</si>
  <si>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</si>
  <si>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</si>
  <si>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</si>
  <si>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</si>
  <si>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</si>
  <si>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</si>
  <si>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</si>
  <si>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</si>
  <si>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</si>
  <si>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</si>
  <si>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</si>
  <si>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</si>
  <si>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</si>
  <si>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</si>
  <si>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</si>
  <si>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</si>
  <si>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</si>
  <si>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</si>
  <si>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</si>
  <si>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</si>
  <si>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</si>
  <si>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</si>
  <si>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</si>
  <si>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</si>
  <si>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</si>
  <si>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</si>
  <si>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</si>
  <si>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</si>
  <si>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</si>
  <si>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</si>
  <si>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</si>
  <si>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</si>
  <si>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</si>
  <si>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</si>
  <si>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</si>
  <si>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</si>
  <si>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</si>
  <si>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</si>
  <si>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</si>
  <si>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</si>
  <si>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</si>
  <si>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</si>
  <si>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</si>
  <si>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</si>
  <si>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</si>
  <si>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</si>
  <si>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</si>
  <si>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</si>
  <si>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</si>
  <si>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</si>
  <si>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</si>
  <si>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</si>
  <si>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</si>
  <si>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</si>
  <si>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</si>
  <si>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</si>
  <si>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</si>
  <si>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</si>
  <si>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</si>
  <si>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</si>
  <si>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</si>
  <si>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</si>
  <si>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</si>
  <si>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</si>
  <si>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</si>
  <si>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</si>
  <si>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</si>
  <si>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</si>
  <si>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</si>
  <si>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</si>
  <si>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</si>
  <si>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</si>
  <si>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</si>
  <si>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</si>
  <si>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</si>
  <si>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</si>
  <si>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</si>
  <si>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</si>
  <si>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</si>
  <si>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</si>
  <si>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</si>
  <si>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</si>
  <si>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</si>
  <si>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</si>
  <si>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</si>
  <si>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</si>
  <si>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</si>
  <si>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</si>
  <si>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</si>
  <si>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</si>
  <si>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</si>
  <si>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</si>
  <si>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</si>
  <si>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</si>
  <si>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</si>
  <si>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</si>
  <si>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</si>
  <si>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</si>
  <si>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</si>
  <si>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</si>
  <si>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</si>
  <si>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</si>
  <si>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</si>
  <si>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</si>
  <si>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</si>
  <si>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</si>
  <si>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</si>
  <si>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</si>
  <si>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</si>
  <si>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</si>
  <si>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</si>
  <si>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</si>
  <si>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</si>
  <si>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</si>
  <si>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</si>
  <si>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</si>
  <si>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</si>
  <si>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</si>
  <si>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</si>
  <si>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</si>
  <si>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</si>
  <si>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</si>
  <si>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</si>
  <si>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</si>
  <si>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</si>
  <si>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</si>
  <si>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</si>
  <si>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</si>
  <si>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</si>
  <si>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</si>
  <si>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</si>
  <si>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</si>
  <si>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</si>
  <si>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</si>
  <si>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</si>
  <si>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</si>
  <si>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</si>
  <si>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</si>
  <si>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</si>
  <si>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</si>
  <si>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</si>
  <si>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</si>
  <si>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</si>
  <si>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</si>
  <si>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</si>
  <si>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</si>
  <si>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</si>
  <si>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</si>
  <si>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</si>
  <si>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</si>
  <si>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</si>
  <si>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</si>
  <si>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</si>
  <si>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</si>
  <si>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</si>
  <si>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</si>
  <si>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</si>
  <si>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</si>
  <si>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</si>
  <si>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</si>
  <si>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</si>
  <si>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</si>
  <si>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</si>
  <si>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</si>
  <si>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</si>
  <si>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</si>
  <si>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</si>
  <si>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</si>
  <si>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</si>
  <si>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</si>
  <si>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</si>
  <si>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</si>
  <si>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</si>
  <si>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</si>
  <si>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</si>
  <si>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</si>
  <si>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</si>
  <si>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</si>
  <si>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</si>
  <si>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</si>
  <si>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</si>
  <si>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</si>
  <si>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</si>
  <si>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</si>
  <si>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</si>
  <si>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</si>
  <si>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</si>
  <si>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</si>
  <si>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</si>
  <si>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</si>
  <si>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</si>
  <si>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</si>
  <si>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</si>
  <si>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</si>
  <si>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</si>
  <si>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</si>
  <si>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</si>
  <si>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</si>
  <si>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</si>
  <si>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</si>
  <si>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</si>
  <si>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</si>
  <si>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</si>
  <si>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</si>
  <si>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</si>
  <si>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</si>
  <si>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</si>
  <si>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</si>
  <si>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</si>
  <si>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</si>
  <si>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</si>
  <si>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</si>
  <si>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</si>
  <si>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</si>
  <si>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</si>
  <si>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</si>
  <si>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</si>
  <si>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</si>
  <si>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</si>
  <si>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</si>
  <si>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</si>
  <si>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</si>
  <si>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</si>
  <si>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</si>
  <si>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</si>
  <si>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</si>
  <si>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</si>
  <si>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</si>
  <si>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</si>
  <si>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</si>
  <si>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</si>
  <si>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</si>
  <si>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</si>
  <si>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</si>
  <si>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</si>
  <si>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</si>
  <si>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</si>
  <si>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</si>
  <si>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</si>
  <si>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</si>
  <si>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</si>
  <si>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</si>
  <si>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</si>
  <si>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</si>
  <si>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</si>
  <si>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</si>
  <si>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</si>
  <si>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</si>
  <si>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</si>
  <si>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</si>
  <si>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</si>
  <si>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</si>
  <si>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</si>
  <si>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</si>
  <si>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</si>
  <si>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</si>
  <si>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</si>
  <si>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</si>
  <si>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</si>
  <si>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</si>
  <si>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</si>
  <si>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</si>
  <si>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</si>
  <si>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</si>
  <si>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</si>
  <si>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</si>
  <si>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</si>
  <si>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</si>
  <si>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</si>
  <si>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</si>
  <si>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</si>
  <si>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</si>
  <si>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</si>
  <si>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</si>
  <si>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</si>
  <si>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</si>
  <si>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</si>
  <si>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</si>
  <si>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</si>
  <si>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</si>
  <si>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</si>
  <si>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</si>
  <si>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</si>
  <si>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</si>
  <si>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</si>
  <si>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</si>
  <si>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</si>
  <si>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</si>
  <si>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</si>
  <si>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</si>
  <si>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</si>
  <si>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</si>
  <si>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</si>
  <si>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</si>
  <si>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</si>
  <si>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</si>
  <si>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</si>
  <si>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</si>
  <si>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</si>
  <si>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</si>
  <si>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</si>
  <si>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</si>
  <si>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</si>
  <si>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</si>
  <si>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</si>
  <si>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</si>
  <si>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</si>
  <si>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</si>
  <si>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</si>
  <si>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</si>
  <si>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</si>
  <si>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</si>
  <si>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</si>
  <si>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</si>
  <si>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</si>
  <si>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</si>
  <si>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</si>
  <si>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</si>
  <si>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</si>
  <si>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</si>
  <si>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</si>
  <si>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</si>
  <si>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</si>
  <si>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</si>
  <si>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</si>
  <si>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</si>
  <si>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</si>
  <si>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</si>
  <si>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</si>
  <si>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</si>
  <si>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</si>
  <si>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</si>
  <si>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</si>
  <si>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</si>
  <si>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</si>
  <si>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</si>
  <si>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</si>
  <si>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</si>
  <si>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</si>
  <si>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</si>
  <si>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</si>
  <si>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</si>
  <si>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</si>
  <si>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</si>
  <si>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</si>
  <si>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</si>
  <si>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</si>
  <si>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</si>
  <si>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</si>
  <si>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</si>
  <si>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</si>
  <si>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</si>
  <si>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</si>
  <si>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</si>
  <si>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</si>
  <si>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</si>
  <si>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</si>
  <si>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</si>
  <si>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</si>
  <si>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</si>
  <si>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</si>
  <si>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</si>
  <si>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</si>
  <si>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</si>
  <si>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</si>
  <si>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</si>
  <si>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</si>
  <si>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</si>
  <si>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</si>
  <si>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</si>
  <si>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</si>
  <si>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</si>
  <si>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</si>
  <si>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</si>
  <si>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</si>
  <si>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</si>
  <si>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</si>
  <si>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</si>
  <si>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</si>
  <si>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</si>
  <si>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</si>
  <si>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</si>
  <si>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</si>
  <si>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</si>
  <si>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</si>
  <si>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</si>
  <si>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</si>
  <si>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</si>
  <si>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</si>
  <si>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</si>
  <si>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</si>
  <si>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</si>
  <si>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</si>
  <si>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</si>
  <si>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</si>
  <si>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</si>
  <si>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</si>
  <si>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</si>
  <si>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</si>
  <si>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</si>
  <si>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</si>
  <si>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</si>
  <si>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</si>
  <si>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</si>
  <si>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</si>
  <si>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</si>
  <si>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</si>
  <si>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</si>
  <si>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</si>
  <si>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</si>
  <si>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</si>
  <si>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</si>
  <si>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</si>
  <si>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</si>
  <si>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</si>
  <si>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</si>
  <si>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</si>
  <si>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</si>
  <si>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</si>
  <si>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</si>
  <si>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</si>
  <si>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</si>
  <si>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</si>
  <si>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</si>
  <si>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</si>
  <si>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</si>
  <si>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</si>
  <si>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</si>
  <si>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</si>
  <si>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</si>
  <si>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</si>
  <si>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</si>
  <si>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</si>
  <si>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</si>
  <si>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</si>
  <si>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</si>
  <si>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</si>
  <si>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</si>
  <si>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</si>
  <si>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</si>
  <si>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</si>
  <si>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</si>
  <si>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</si>
  <si>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</si>
  <si>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</si>
  <si>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</si>
  <si>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</si>
  <si>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</si>
  <si>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</si>
  <si>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</si>
  <si>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</si>
  <si>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</si>
  <si>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</si>
  <si>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</si>
  <si>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</si>
  <si>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</si>
  <si>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</si>
  <si>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</si>
  <si>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</si>
  <si>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</si>
  <si>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</si>
  <si>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</si>
  <si>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</si>
  <si>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</si>
  <si>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</si>
  <si>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</si>
  <si>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</si>
  <si>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</si>
  <si>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</si>
  <si>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</si>
  <si>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</si>
  <si>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</si>
  <si>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</si>
  <si>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</si>
  <si>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</si>
  <si>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</si>
  <si>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</si>
  <si>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</si>
  <si>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</si>
  <si>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</si>
  <si>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</si>
  <si>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</si>
  <si>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</si>
  <si>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</si>
  <si>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</si>
  <si>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</si>
  <si>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</si>
  <si>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</si>
  <si>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</si>
  <si>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</si>
  <si>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</si>
  <si>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</si>
  <si>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</si>
  <si>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</si>
  <si>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</si>
  <si>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</si>
  <si>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</si>
  <si>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</si>
  <si>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</si>
  <si>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</si>
  <si>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</si>
  <si>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</si>
  <si>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</si>
  <si>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</si>
  <si>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</si>
  <si>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</si>
  <si>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</si>
  <si>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</si>
  <si>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</si>
  <si>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</si>
  <si>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</si>
  <si>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</si>
  <si>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</si>
  <si>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</si>
  <si>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</si>
  <si>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</si>
  <si>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</si>
  <si>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</si>
  <si>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</si>
  <si>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</si>
  <si>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</si>
  <si>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</si>
  <si>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</si>
  <si>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</si>
  <si>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</si>
  <si>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</si>
  <si>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</si>
  <si>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</si>
  <si>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</si>
  <si>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</si>
  <si>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</si>
  <si>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</si>
  <si>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</si>
  <si>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</si>
  <si>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</si>
  <si>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</si>
  <si>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</si>
  <si>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</si>
  <si>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</si>
  <si>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</si>
  <si>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</si>
  <si>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</si>
  <si>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</si>
  <si>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</si>
  <si>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</si>
  <si>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</si>
  <si>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</si>
  <si>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</si>
  <si>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</si>
  <si>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</si>
  <si>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</si>
  <si>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</si>
  <si>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</si>
  <si>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</si>
  <si>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</si>
  <si>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</si>
  <si>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</si>
  <si>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</si>
  <si>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</si>
  <si>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</si>
  <si>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</si>
  <si>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</si>
  <si>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</si>
  <si>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</si>
  <si>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</si>
  <si>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</si>
  <si>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</si>
  <si>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</si>
  <si>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</si>
  <si>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</si>
  <si>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</si>
  <si>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</si>
  <si>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</si>
  <si>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</si>
  <si>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</si>
  <si>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</si>
  <si>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</si>
  <si>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</si>
  <si>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</si>
  <si>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</si>
  <si>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</si>
  <si>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</si>
  <si>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</si>
  <si>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</si>
  <si>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</si>
  <si>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</si>
  <si>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</si>
  <si>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</si>
  <si>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</si>
  <si>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</si>
  <si>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</si>
  <si>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</si>
  <si>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</si>
  <si>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</si>
  <si>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</si>
  <si>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</si>
  <si>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</si>
  <si>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</si>
  <si>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</si>
  <si>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</si>
  <si>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</si>
  <si>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</si>
  <si>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</si>
  <si>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</si>
  <si>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</si>
  <si>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</si>
  <si>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</si>
  <si>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</si>
  <si>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</si>
  <si>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</si>
  <si>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</si>
  <si>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</si>
  <si>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</si>
  <si>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</si>
  <si>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</si>
  <si>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</si>
  <si>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</si>
  <si>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</si>
  <si>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</si>
  <si>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</si>
  <si>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</si>
  <si>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</si>
  <si>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</si>
  <si>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</si>
  <si>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</si>
  <si>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</si>
  <si>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</si>
  <si>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</si>
  <si>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</si>
  <si>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</si>
  <si>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</si>
  <si>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</si>
  <si>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</si>
  <si>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</si>
  <si>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</si>
  <si>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</si>
  <si>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</si>
  <si>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</si>
  <si>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</si>
  <si>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</si>
  <si>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</si>
  <si>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</si>
  <si>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</si>
  <si>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</si>
  <si>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</si>
  <si>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</si>
  <si>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</si>
  <si>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</si>
  <si>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</si>
  <si>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</si>
  <si>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</si>
  <si>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</si>
  <si>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</si>
  <si>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</si>
  <si>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</si>
  <si>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</si>
  <si>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</si>
  <si>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</si>
  <si>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</si>
  <si>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</si>
  <si>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</si>
  <si>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</si>
  <si>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</si>
  <si>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</si>
  <si>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</si>
  <si>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</si>
  <si>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</si>
  <si>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</si>
  <si>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</si>
  <si>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</si>
  <si>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</si>
  <si>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</si>
  <si>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</si>
  <si>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</si>
  <si>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</si>
  <si>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</si>
  <si>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</si>
  <si>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</si>
  <si>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</si>
  <si>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</si>
  <si>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</si>
  <si>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</si>
  <si>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</si>
  <si>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</si>
  <si>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</si>
  <si>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</si>
  <si>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</si>
  <si>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</si>
  <si>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</si>
  <si>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</si>
  <si>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</si>
  <si>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</si>
  <si>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</si>
  <si>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</si>
  <si>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</si>
  <si>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</si>
  <si>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</si>
  <si>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</si>
  <si>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</si>
  <si>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</si>
  <si>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</si>
  <si>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</si>
  <si>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</si>
  <si>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</si>
  <si>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</si>
  <si>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</si>
  <si>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</si>
  <si>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</si>
  <si>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</si>
  <si>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</si>
  <si>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</si>
  <si>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</si>
  <si>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</si>
  <si>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</si>
  <si>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</si>
  <si>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</si>
  <si>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</si>
  <si>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</si>
  <si>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</si>
  <si>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</si>
  <si>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</si>
  <si>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</si>
  <si>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</si>
  <si>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</si>
  <si>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</si>
  <si>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</si>
  <si>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</si>
  <si>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</si>
  <si>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</si>
  <si>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</si>
  <si>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</si>
  <si>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</si>
  <si>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</si>
  <si>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</si>
  <si>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</si>
  <si>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</si>
  <si>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</si>
  <si>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</si>
  <si>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</si>
  <si>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</si>
  <si>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</si>
  <si>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</si>
  <si>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</si>
  <si>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</si>
  <si>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</si>
  <si>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</si>
  <si>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</si>
  <si>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</si>
  <si>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</si>
  <si>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</si>
  <si>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</si>
  <si>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</si>
  <si>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</si>
  <si>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</si>
  <si>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</si>
  <si>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</si>
  <si>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</si>
  <si>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</si>
  <si>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</si>
  <si>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</si>
  <si>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</si>
  <si>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</si>
  <si>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</si>
  <si>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</si>
  <si>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</si>
  <si>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</si>
  <si>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</si>
  <si>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</si>
  <si>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</si>
  <si>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</si>
  <si>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</si>
  <si>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</si>
  <si>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</si>
  <si>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</si>
  <si>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</si>
  <si>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</si>
  <si>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</si>
  <si>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</si>
  <si>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</si>
  <si>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</si>
  <si>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</si>
  <si>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</si>
  <si>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</si>
  <si>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</si>
  <si>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</si>
  <si>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</si>
  <si>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</si>
  <si>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</si>
  <si>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</si>
  <si>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</si>
  <si>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</si>
  <si>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</si>
  <si>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</si>
  <si>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</si>
  <si>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</si>
  <si>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</si>
  <si>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</si>
  <si>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</si>
  <si>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</si>
  <si>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</si>
  <si>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</si>
  <si>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</si>
  <si>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</si>
  <si>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</si>
  <si>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</si>
  <si>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</si>
  <si>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</si>
  <si>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</si>
  <si>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</si>
  <si>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</si>
  <si>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</si>
  <si>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</si>
  <si>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</si>
  <si>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</si>
  <si>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</si>
  <si>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</si>
  <si>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</si>
  <si>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</si>
  <si>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</si>
  <si>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</si>
  <si>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</si>
  <si>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</si>
  <si>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</si>
  <si>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</si>
  <si>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</si>
  <si>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</si>
  <si>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</si>
  <si>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</si>
  <si>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</si>
  <si>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</si>
  <si>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</si>
  <si>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</si>
  <si>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</si>
  <si>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</si>
  <si>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</si>
  <si>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</si>
  <si>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</si>
  <si>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</si>
  <si>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</si>
  <si>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</si>
  <si>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</si>
  <si>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</si>
  <si>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</si>
  <si>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</si>
  <si>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</si>
  <si>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</si>
  <si>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</si>
  <si>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</si>
  <si>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</si>
  <si>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</si>
  <si>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</si>
  <si>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</si>
  <si>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</si>
  <si>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</si>
  <si>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</si>
  <si>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</si>
  <si>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</si>
  <si>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</si>
  <si>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</si>
  <si>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</si>
  <si>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</si>
  <si>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</si>
  <si>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</si>
  <si>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</si>
  <si>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</si>
  <si>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</si>
  <si>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</si>
  <si>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</si>
  <si>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</si>
  <si>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</si>
  <si>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</si>
  <si>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</si>
  <si>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</si>
  <si>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</si>
  <si>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</si>
  <si>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</si>
  <si>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</si>
  <si>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</si>
  <si>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</si>
  <si>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</si>
  <si>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</si>
  <si>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</si>
  <si>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</si>
  <si>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</si>
  <si>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</si>
  <si>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</si>
  <si>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</si>
  <si>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</si>
  <si>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</si>
  <si>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</si>
  <si>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</si>
  <si>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</si>
  <si>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</si>
  <si>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</si>
  <si>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</si>
  <si>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</si>
  <si>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</si>
  <si>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</si>
  <si>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</si>
  <si>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</si>
  <si>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</si>
  <si>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</si>
  <si>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</si>
  <si>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</si>
  <si>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</si>
  <si>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</si>
  <si>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</si>
  <si>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</si>
  <si>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</si>
  <si>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</si>
  <si>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</si>
  <si>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</si>
  <si>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</si>
  <si>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</si>
  <si>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</si>
  <si>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</si>
  <si>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</si>
  <si>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</si>
  <si>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</si>
  <si>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</si>
  <si>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</si>
  <si>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</si>
  <si>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</si>
  <si>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</si>
  <si>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</si>
  <si>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</si>
  <si>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</si>
  <si>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</si>
  <si>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</si>
  <si>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</si>
  <si>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</si>
  <si>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</si>
  <si>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</si>
  <si>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</si>
  <si>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</si>
  <si>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</si>
  <si>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</si>
  <si>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</si>
  <si>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</si>
  <si>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</si>
  <si>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</si>
  <si>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</si>
  <si>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</si>
  <si>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</si>
  <si>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</si>
  <si>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</si>
  <si>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</si>
  <si>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</si>
  <si>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</si>
  <si>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</si>
  <si>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</si>
  <si>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</si>
  <si>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</si>
  <si>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</si>
  <si>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</si>
  <si>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</si>
  <si>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</si>
  <si>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</si>
  <si>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</si>
  <si>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</si>
  <si>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</si>
  <si>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</si>
  <si>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</si>
  <si>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</si>
  <si>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</si>
  <si>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</si>
  <si>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</si>
  <si>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</si>
  <si>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</si>
  <si>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</si>
  <si>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</si>
  <si>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</si>
  <si>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</si>
  <si>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</si>
  <si>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</si>
  <si>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</si>
  <si>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</si>
  <si>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</si>
  <si>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</si>
  <si>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</si>
  <si>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</si>
  <si>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</si>
  <si>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</si>
  <si>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</si>
  <si>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</si>
  <si>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</si>
  <si>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</si>
  <si>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</si>
  <si>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</si>
  <si>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</si>
  <si>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</si>
  <si>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</si>
  <si>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</si>
  <si>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</si>
  <si>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</si>
  <si>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</si>
  <si>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</si>
  <si>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</si>
  <si>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</si>
  <si>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</si>
  <si>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</si>
  <si>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</si>
  <si>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</si>
  <si>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</si>
  <si>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</si>
  <si>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</si>
  <si>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</si>
  <si>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</si>
  <si>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</si>
  <si>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</si>
  <si>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</si>
  <si>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</si>
  <si>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</si>
  <si>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</si>
  <si>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</si>
  <si>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</si>
  <si>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</si>
  <si>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</si>
  <si>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</si>
  <si>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</si>
  <si>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</si>
  <si>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</si>
  <si>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</si>
  <si>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</si>
  <si>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</si>
  <si>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</si>
  <si>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</si>
  <si>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</si>
  <si>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</si>
  <si>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</si>
  <si>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</si>
  <si>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</si>
  <si>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</si>
  <si>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</si>
  <si>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</si>
  <si>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</si>
  <si>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</si>
  <si>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</si>
  <si>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</si>
  <si>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</si>
  <si>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</si>
  <si>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</si>
  <si>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</si>
  <si>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</si>
  <si>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</si>
  <si>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</si>
  <si>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</si>
  <si>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</si>
  <si>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</si>
  <si>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</si>
  <si>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</si>
  <si>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</si>
  <si>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</si>
  <si>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</si>
  <si>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</si>
  <si>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</si>
  <si>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</si>
  <si>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</si>
  <si>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</si>
  <si>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</si>
  <si>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</si>
  <si>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</si>
  <si>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</si>
  <si>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</si>
  <si>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</si>
  <si>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</si>
  <si>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</si>
  <si>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</si>
  <si>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</si>
  <si>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</si>
  <si>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</si>
  <si>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</si>
  <si>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</si>
  <si>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</si>
  <si>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</si>
  <si>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</si>
  <si>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</si>
  <si>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</si>
  <si>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</si>
  <si>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</si>
  <si>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</si>
  <si>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</si>
  <si>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</si>
  <si>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</si>
  <si>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</si>
  <si>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</si>
  <si>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</si>
  <si>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</si>
  <si>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</si>
  <si>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</si>
  <si>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</si>
  <si>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</si>
  <si>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</si>
  <si>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</si>
  <si>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</si>
  <si>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</si>
  <si>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</si>
  <si>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</si>
  <si>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</si>
  <si>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</si>
  <si>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</si>
  <si>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</si>
  <si>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</si>
  <si>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</si>
  <si>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</si>
  <si>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</si>
  <si>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</si>
  <si>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</si>
  <si>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</si>
  <si>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</si>
  <si>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</si>
  <si>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</si>
  <si>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</si>
  <si>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</si>
  <si>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</si>
  <si>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</si>
  <si>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</si>
  <si>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</si>
  <si>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</si>
  <si>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</si>
  <si>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</si>
  <si>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</si>
  <si>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</si>
  <si>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</si>
  <si>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</si>
  <si>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</si>
  <si>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</si>
  <si>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</si>
  <si>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</si>
  <si>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</si>
  <si>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</si>
  <si>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</si>
  <si>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</si>
  <si>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</si>
  <si>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</si>
  <si>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</si>
  <si>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</si>
  <si>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</si>
  <si>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</si>
  <si>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</si>
  <si>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</si>
  <si>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</si>
  <si>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</si>
  <si>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</si>
  <si>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</si>
  <si>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</si>
  <si>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</si>
  <si>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</si>
  <si>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</si>
  <si>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</si>
  <si>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</si>
  <si>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</si>
  <si>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</si>
  <si>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</si>
  <si>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</si>
  <si>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</si>
  <si>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</si>
  <si>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</si>
  <si>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</si>
  <si>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</si>
  <si>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</si>
  <si>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</si>
  <si>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</si>
  <si>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</si>
  <si>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</si>
  <si>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</si>
  <si>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</si>
  <si>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</si>
  <si>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</si>
  <si>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</si>
  <si>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</si>
  <si>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</si>
  <si>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</si>
  <si>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</si>
  <si>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</si>
  <si>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</si>
  <si>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</si>
  <si>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</si>
  <si>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</si>
  <si>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</si>
  <si>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</si>
  <si>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</si>
  <si>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</si>
  <si>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</si>
  <si>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</si>
  <si>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</si>
  <si>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</si>
  <si>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</si>
  <si>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</si>
  <si>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</si>
  <si>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</si>
  <si>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</si>
  <si>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</si>
  <si>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</si>
  <si>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</si>
  <si>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</si>
  <si>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</si>
  <si>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</si>
  <si>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</si>
  <si>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</si>
  <si>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</si>
  <si>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</si>
  <si>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</si>
  <si>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</si>
  <si>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</si>
  <si>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</si>
  <si>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</si>
  <si>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</si>
  <si>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</si>
  <si>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</si>
  <si>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</si>
  <si>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</si>
  <si>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</si>
  <si>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</si>
  <si>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</si>
  <si>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</si>
  <si>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</si>
  <si>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</si>
  <si>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</si>
  <si>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</si>
  <si>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</si>
  <si>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</si>
  <si>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</si>
  <si>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</si>
  <si>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</si>
  <si>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</si>
  <si>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</si>
  <si>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</si>
  <si>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</si>
  <si>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</si>
  <si>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</si>
  <si>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</si>
  <si>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</si>
  <si>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</si>
  <si>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</si>
  <si>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</si>
  <si>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</si>
  <si>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</si>
  <si>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</si>
  <si>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</si>
  <si>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</si>
  <si>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</si>
  <si>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</si>
  <si>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</si>
  <si>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</si>
  <si>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</si>
  <si>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</si>
  <si>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</si>
  <si>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</si>
  <si>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</si>
  <si>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</si>
  <si>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</si>
  <si>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</si>
  <si>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</si>
  <si>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</si>
  <si>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</si>
  <si>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</si>
  <si>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</si>
  <si>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</si>
  <si>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</si>
  <si>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</si>
  <si>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</si>
  <si>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</si>
  <si>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</si>
  <si>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</si>
  <si>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</si>
  <si>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</si>
  <si>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</si>
  <si>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</si>
  <si>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</si>
  <si>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</si>
  <si>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</si>
  <si>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</si>
  <si>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</si>
  <si>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</si>
  <si>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</si>
  <si>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</si>
  <si>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</si>
  <si>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</si>
  <si>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</si>
  <si>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</si>
  <si>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</si>
  <si>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</si>
  <si>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</si>
  <si>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</si>
  <si>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</si>
  <si>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</si>
  <si>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</si>
  <si>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</si>
  <si>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</si>
  <si>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</si>
  <si>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</si>
  <si>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</si>
  <si>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</si>
  <si>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</si>
  <si>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</si>
  <si>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</si>
  <si>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</si>
  <si>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</si>
  <si>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</si>
  <si>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</si>
  <si>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</si>
  <si>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</si>
  <si>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</si>
  <si>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</si>
  <si>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</si>
  <si>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</si>
  <si>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</si>
  <si>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</si>
  <si>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</si>
  <si>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</si>
  <si>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</si>
  <si>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</si>
  <si>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</si>
  <si>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</si>
  <si>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</si>
  <si>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</si>
  <si>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</si>
  <si>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</si>
  <si>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</si>
  <si>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</si>
  <si>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</si>
  <si>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</si>
  <si>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</si>
  <si>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</si>
  <si>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</si>
  <si>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</si>
  <si>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</si>
  <si>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</si>
  <si>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</si>
  <si>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</si>
  <si>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</si>
  <si>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</si>
  <si>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</si>
  <si>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</si>
  <si>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</si>
  <si>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</si>
  <si>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</si>
  <si>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</si>
  <si>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</si>
  <si>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</si>
  <si>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</si>
  <si>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</si>
  <si>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</si>
  <si>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</si>
  <si>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</si>
  <si>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</si>
  <si>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</si>
  <si>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</si>
  <si>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</si>
  <si>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</si>
  <si>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</si>
  <si>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</si>
  <si>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</si>
  <si>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</si>
  <si>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</si>
  <si>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</si>
  <si>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</si>
  <si>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</si>
  <si>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</si>
  <si>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</si>
  <si>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</si>
  <si>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</si>
  <si>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</si>
  <si>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</si>
  <si>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</si>
  <si>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</si>
  <si>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</si>
  <si>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</si>
  <si>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</si>
  <si>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</si>
  <si>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</si>
  <si>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</si>
  <si>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</si>
  <si>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</si>
  <si>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</si>
  <si>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</si>
  <si>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</si>
  <si>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</si>
  <si>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</si>
  <si>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</si>
  <si>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</si>
  <si>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</si>
  <si>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</si>
  <si>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</si>
  <si>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</si>
  <si>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</si>
  <si>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</si>
  <si>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</si>
  <si>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</si>
  <si>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</si>
  <si>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</si>
  <si>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</si>
  <si>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</si>
  <si>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</si>
  <si>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</si>
  <si>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</si>
  <si>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</si>
  <si>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</si>
  <si>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</si>
  <si>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</si>
  <si>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</si>
  <si>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</si>
  <si>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</si>
  <si>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</si>
  <si>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</si>
  <si>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</si>
  <si>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</si>
  <si>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</si>
  <si>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</si>
  <si>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</si>
  <si>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</si>
  <si>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</si>
  <si>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</si>
  <si>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</si>
  <si>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</si>
  <si>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</si>
  <si>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</si>
  <si>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</si>
  <si>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</si>
  <si>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</si>
  <si>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</si>
  <si>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</si>
  <si>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</si>
  <si>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</si>
  <si>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</si>
  <si>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</si>
  <si>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</si>
  <si>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</si>
  <si>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</si>
  <si>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</si>
  <si>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</si>
  <si>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</si>
  <si>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</si>
  <si>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</si>
  <si>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</si>
  <si>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</si>
  <si>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</si>
  <si>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</si>
  <si>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</si>
  <si>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</si>
  <si>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</si>
  <si>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</si>
  <si>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</si>
  <si>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</si>
  <si>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</si>
  <si>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</si>
  <si>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</si>
  <si>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</si>
  <si>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</si>
  <si>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</si>
  <si>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</si>
  <si>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</si>
  <si>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</si>
  <si>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</si>
  <si>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</si>
  <si>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</si>
  <si>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</si>
  <si>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</si>
  <si>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</si>
  <si>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</si>
  <si>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</si>
  <si>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</si>
  <si>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</si>
  <si>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</si>
  <si>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</si>
  <si>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</si>
  <si>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</si>
  <si>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</si>
  <si>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</si>
  <si>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</si>
  <si>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</si>
  <si>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</si>
  <si>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</si>
  <si>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</si>
  <si>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</si>
  <si>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</si>
  <si>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</si>
  <si>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</si>
  <si>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</si>
  <si>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</si>
  <si>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</si>
  <si>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</si>
  <si>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</si>
  <si>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</si>
  <si>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</si>
  <si>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</si>
  <si>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</si>
  <si>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</si>
  <si>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</si>
  <si>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</si>
  <si>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</si>
  <si>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</si>
  <si>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</si>
  <si>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</si>
  <si>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</si>
  <si>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</si>
  <si>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</si>
  <si>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</si>
  <si>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</si>
  <si>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</si>
  <si>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</si>
  <si>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</si>
  <si>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</si>
  <si>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</si>
  <si>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</si>
  <si>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</si>
  <si>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</si>
  <si>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</si>
  <si>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</si>
  <si>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</si>
  <si>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</si>
  <si>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</si>
  <si>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</si>
  <si>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</si>
  <si>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</si>
  <si>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</si>
  <si>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</si>
  <si>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</si>
  <si>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</si>
  <si>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</si>
  <si>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</si>
  <si>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</si>
  <si>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</si>
  <si>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</si>
  <si>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</si>
  <si>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</si>
  <si>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</si>
  <si>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</si>
  <si>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</si>
  <si>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</si>
  <si>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</si>
  <si>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</si>
  <si>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</si>
  <si>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</si>
  <si>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</si>
  <si>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</si>
  <si>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</si>
  <si>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</si>
  <si>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</si>
  <si>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</si>
  <si>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</si>
  <si>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</si>
  <si>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</si>
  <si>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</si>
  <si>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</si>
  <si>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</si>
  <si>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</si>
  <si>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</si>
  <si>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</si>
  <si>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</si>
  <si>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</si>
  <si>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</si>
  <si>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</si>
  <si>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</si>
  <si>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</si>
  <si>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</si>
  <si>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</si>
  <si>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</si>
  <si>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</si>
  <si>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</si>
  <si>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</si>
  <si>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</si>
  <si>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</si>
  <si>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</si>
  <si>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</si>
  <si>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</si>
  <si>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</si>
  <si>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</si>
  <si>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</si>
  <si>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</si>
  <si>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</si>
  <si>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</si>
  <si>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</si>
  <si>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</si>
  <si>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</si>
  <si>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</si>
  <si>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</si>
  <si>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</si>
  <si>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</si>
  <si>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</si>
  <si>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</si>
  <si>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</si>
  <si>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</si>
  <si>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</si>
  <si>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</si>
  <si>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</si>
  <si>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</si>
  <si>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</si>
  <si>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</si>
  <si>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</si>
  <si>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</si>
  <si>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</si>
  <si>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</si>
  <si>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</si>
  <si>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</si>
  <si>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</si>
  <si>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</si>
  <si>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</si>
  <si>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</si>
  <si>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</si>
  <si>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</si>
  <si>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</si>
  <si>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</si>
  <si>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</si>
  <si>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</si>
  <si>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</si>
  <si>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</si>
  <si>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</si>
  <si>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</si>
  <si>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</si>
  <si>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</si>
  <si>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</si>
  <si>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</si>
  <si>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</si>
  <si>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</si>
  <si>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</si>
  <si>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</si>
  <si>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</si>
  <si>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</si>
  <si>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</si>
  <si>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</si>
  <si>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</si>
  <si>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</si>
  <si>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</si>
  <si>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</si>
  <si>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</si>
  <si>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</si>
  <si>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</si>
  <si>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</si>
  <si>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</si>
  <si>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</si>
  <si>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</si>
  <si>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</si>
  <si>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</si>
  <si>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</si>
  <si>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</si>
  <si>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</si>
  <si>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</si>
  <si>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</si>
  <si>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</si>
  <si>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</si>
  <si>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</si>
  <si>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</si>
  <si>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</si>
  <si>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</si>
  <si>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</si>
  <si>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</si>
  <si>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</si>
  <si>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</si>
  <si>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</si>
  <si>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</si>
  <si>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</si>
  <si>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</si>
  <si>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</si>
  <si>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</si>
  <si>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</si>
  <si>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</si>
  <si>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</si>
  <si>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</si>
  <si>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</si>
  <si>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</si>
  <si>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</si>
  <si>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</si>
  <si>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</si>
  <si>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</si>
  <si>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</si>
  <si>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</si>
  <si>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</si>
  <si>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</si>
  <si>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</si>
  <si>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</si>
  <si>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</si>
  <si>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</si>
  <si>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</si>
  <si>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</si>
  <si>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</si>
  <si>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</si>
  <si>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</si>
  <si>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</si>
  <si>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</si>
  <si>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</si>
  <si>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</si>
  <si>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</si>
  <si>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</si>
  <si>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</si>
  <si>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</si>
  <si>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</si>
  <si>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</si>
  <si>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</si>
  <si>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</si>
  <si>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</si>
  <si>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</si>
  <si>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</si>
  <si>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</si>
  <si>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</si>
  <si>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</si>
  <si>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</si>
  <si>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</si>
  <si>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</si>
  <si>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</si>
  <si>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</si>
  <si>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</si>
  <si>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</si>
  <si>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</si>
  <si>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</si>
  <si>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</si>
  <si>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</si>
  <si>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</si>
  <si>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</si>
  <si>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</si>
  <si>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</si>
  <si>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</si>
  <si>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</si>
  <si>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</si>
  <si>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</si>
  <si>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</si>
  <si>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</si>
  <si>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</si>
  <si>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</si>
  <si>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</si>
  <si>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</si>
  <si>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</si>
  <si>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</si>
  <si>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</si>
  <si>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</si>
  <si>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</si>
  <si>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</si>
  <si>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</si>
  <si>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</si>
  <si>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</si>
  <si>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</si>
  <si>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</si>
  <si>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</si>
  <si>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</si>
  <si>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</si>
  <si>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</si>
  <si>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</si>
  <si>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</si>
  <si>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</si>
  <si>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</si>
  <si>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</si>
  <si>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</si>
  <si>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</si>
  <si>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</si>
  <si>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</si>
  <si>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</si>
  <si>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</si>
  <si>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</si>
  <si>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</si>
  <si>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</si>
  <si>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</si>
  <si>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</si>
  <si>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</si>
  <si>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</si>
  <si>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</si>
  <si>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</si>
  <si>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</si>
  <si>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</si>
  <si>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</si>
  <si>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</si>
  <si>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</si>
  <si>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</si>
  <si>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</si>
  <si>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</si>
  <si>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</si>
  <si>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</si>
  <si>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</si>
  <si>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</si>
  <si>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</si>
  <si>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</si>
  <si>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</si>
  <si>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</si>
  <si>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</si>
  <si>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</si>
  <si>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</si>
  <si>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</si>
  <si>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</si>
  <si>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</si>
  <si>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</si>
  <si>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</si>
  <si>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</si>
  <si>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</si>
  <si>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</si>
  <si>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</si>
  <si>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</si>
  <si>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</si>
  <si>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</si>
  <si>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</si>
  <si>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</si>
  <si>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</si>
  <si>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</si>
  <si>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</si>
  <si>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</si>
  <si>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</si>
  <si>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</si>
  <si>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</si>
  <si>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</si>
  <si>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</si>
  <si>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</si>
  <si>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</si>
  <si>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</si>
  <si>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</si>
  <si>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</si>
  <si>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</si>
  <si>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</si>
  <si>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</si>
  <si>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</si>
  <si>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</si>
  <si>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</si>
  <si>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</si>
  <si>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</si>
  <si>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</si>
  <si>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</si>
  <si>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</si>
  <si>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</si>
  <si>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</si>
  <si>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</si>
  <si>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</si>
  <si>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</si>
  <si>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</si>
  <si>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</si>
  <si>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</si>
  <si>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</si>
  <si>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</si>
  <si>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</si>
  <si>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</si>
  <si>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</si>
  <si>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</si>
  <si>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</si>
  <si>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</si>
  <si>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</si>
  <si>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</si>
  <si>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</si>
  <si>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</si>
  <si>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</si>
  <si>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</si>
  <si>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</si>
  <si>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</si>
  <si>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</si>
  <si>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</si>
  <si>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</si>
  <si>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</si>
  <si>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</si>
  <si>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</si>
  <si>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</si>
  <si>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</si>
  <si>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</si>
  <si>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</si>
  <si>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</si>
  <si>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</si>
  <si>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</si>
  <si>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</si>
  <si>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</si>
  <si>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</si>
  <si>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</si>
  <si>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</si>
  <si>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</si>
  <si>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</si>
  <si>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</si>
  <si>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</si>
  <si>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</si>
  <si>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</si>
  <si>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</si>
  <si>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</si>
  <si>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</si>
  <si>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</si>
  <si>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</si>
  <si>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</si>
  <si>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</si>
  <si>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</si>
  <si>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</si>
  <si>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</si>
  <si>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</si>
  <si>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</si>
  <si>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</si>
  <si>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</si>
  <si>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</si>
  <si>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</si>
  <si>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</si>
  <si>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</si>
  <si>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</si>
  <si>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</si>
  <si>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</si>
  <si>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</si>
  <si>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</si>
  <si>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</si>
  <si>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</si>
  <si>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</si>
  <si>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</si>
  <si>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</si>
  <si>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</si>
  <si>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</si>
  <si>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</si>
  <si>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</si>
  <si>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</si>
  <si>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</si>
  <si>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</si>
  <si>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</si>
  <si>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</si>
  <si>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</si>
  <si>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</si>
  <si>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</si>
  <si>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</si>
  <si>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</si>
  <si>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</si>
  <si>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</si>
  <si>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</si>
  <si>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</si>
  <si>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</si>
  <si>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</si>
  <si>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</si>
  <si>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</si>
  <si>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</si>
  <si>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</si>
  <si>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</si>
  <si>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</si>
  <si>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</si>
  <si>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</si>
  <si>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</si>
  <si>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</si>
  <si>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</si>
  <si>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</si>
  <si>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</si>
  <si>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</si>
  <si>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</si>
  <si>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</si>
  <si>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</si>
  <si>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</si>
  <si>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</si>
  <si>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</si>
  <si>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</si>
  <si>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</si>
  <si>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</si>
  <si>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</si>
  <si>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</si>
  <si>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</si>
  <si>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</si>
  <si>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</si>
  <si>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</si>
  <si>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</si>
  <si>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</si>
  <si>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</si>
  <si>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</si>
  <si>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</si>
  <si>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</si>
  <si>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</si>
  <si>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</si>
  <si>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</si>
  <si>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</si>
  <si>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</si>
  <si>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</si>
  <si>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</si>
  <si>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</si>
  <si>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</si>
  <si>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</si>
  <si>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</si>
  <si>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</si>
  <si>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</si>
  <si>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</si>
  <si>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</si>
  <si>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</si>
  <si>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</si>
  <si>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</si>
  <si>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</si>
  <si>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</si>
  <si>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</si>
  <si>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</si>
  <si>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</si>
  <si>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</si>
  <si>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</si>
  <si>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</si>
  <si>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</si>
  <si>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</si>
  <si>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</si>
  <si>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</si>
  <si>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</si>
  <si>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</si>
  <si>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</si>
  <si>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</si>
  <si>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</si>
  <si>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</si>
  <si>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</si>
  <si>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</si>
  <si>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</si>
  <si>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</si>
  <si>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</si>
  <si>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</si>
  <si>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</si>
  <si>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</si>
  <si>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</si>
  <si>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</si>
  <si>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</si>
  <si>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</si>
  <si>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</si>
  <si>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</si>
  <si>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</si>
  <si>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</si>
  <si>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</si>
  <si>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</si>
  <si>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</si>
  <si>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</si>
  <si>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</si>
  <si>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</si>
  <si>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</si>
  <si>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</si>
  <si>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</si>
  <si>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</si>
  <si>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</si>
  <si>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</si>
  <si>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</si>
  <si>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</si>
  <si>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</si>
  <si>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</si>
  <si>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</si>
  <si>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</si>
  <si>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</si>
  <si>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</si>
  <si>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</si>
  <si>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</si>
  <si>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</si>
  <si>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</si>
  <si>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</si>
  <si>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</si>
  <si>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</si>
  <si>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</si>
  <si>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</si>
  <si>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</si>
  <si>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</si>
  <si>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</si>
  <si>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</si>
  <si>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</si>
  <si>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</si>
  <si>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</si>
  <si>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</si>
  <si>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</si>
  <si>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</si>
  <si>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</si>
  <si>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</si>
  <si>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</si>
  <si>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</si>
  <si>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</si>
  <si>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</si>
  <si>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</si>
  <si>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</si>
  <si>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</si>
  <si>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</si>
  <si>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</si>
  <si>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</si>
  <si>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</si>
  <si>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</si>
  <si>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</si>
  <si>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</si>
  <si>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</si>
  <si>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</si>
  <si>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</si>
  <si>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</si>
  <si>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</si>
  <si>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</si>
  <si>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</si>
  <si>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</si>
  <si>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</si>
  <si>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</si>
  <si>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</si>
  <si>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</si>
  <si>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</si>
  <si>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</si>
  <si>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</si>
  <si>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</si>
  <si>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</si>
  <si>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</si>
  <si>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</si>
  <si>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</si>
  <si>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</si>
  <si>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</si>
  <si>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</si>
  <si>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</si>
  <si>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</si>
  <si>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</si>
  <si>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</si>
  <si>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</si>
  <si>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</si>
  <si>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</si>
  <si>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</si>
  <si>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</si>
  <si>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</si>
  <si>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</si>
  <si>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</si>
  <si>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</si>
  <si>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</si>
  <si>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</si>
  <si>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</si>
  <si>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</si>
  <si>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</si>
  <si>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</si>
  <si>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</si>
  <si>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</si>
  <si>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</si>
  <si>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</si>
  <si>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</si>
  <si>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</si>
  <si>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</si>
  <si>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</si>
  <si>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</si>
  <si>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</si>
  <si>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</si>
  <si>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</si>
  <si>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</si>
  <si>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</si>
  <si>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</si>
  <si>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</si>
  <si>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</si>
  <si>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</si>
  <si>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</si>
  <si>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</si>
  <si>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</si>
  <si>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</si>
  <si>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</si>
  <si>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</si>
  <si>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</si>
  <si>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</si>
  <si>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</si>
  <si>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</si>
  <si>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</si>
  <si>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</si>
  <si>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</si>
  <si>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</si>
  <si>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</si>
  <si>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</si>
  <si>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</si>
  <si>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</si>
  <si>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</si>
  <si>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</si>
  <si>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</si>
  <si>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</si>
  <si>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</si>
  <si>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</si>
  <si>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</si>
  <si>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</si>
  <si>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</si>
  <si>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</si>
  <si>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</si>
  <si>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</si>
  <si>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</si>
  <si>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</si>
  <si>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</si>
  <si>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</si>
  <si>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</si>
  <si>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</si>
  <si>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</si>
  <si>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</si>
  <si>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</si>
  <si>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</si>
  <si>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</si>
  <si>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</si>
  <si>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</si>
  <si>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</si>
  <si>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</si>
  <si>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</si>
  <si>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</si>
  <si>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</si>
  <si>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</si>
  <si>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</si>
  <si>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</si>
  <si>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</si>
  <si>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</si>
  <si>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</si>
  <si>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</si>
  <si>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</si>
  <si>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</si>
  <si>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</si>
  <si>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</si>
  <si>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</si>
  <si>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</si>
  <si>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</si>
  <si>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</si>
  <si>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</si>
  <si>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</si>
  <si>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</si>
  <si>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</si>
  <si>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</si>
  <si>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</si>
  <si>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</si>
  <si>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</si>
  <si>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</si>
  <si>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</si>
  <si>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</si>
  <si>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</si>
  <si>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</si>
  <si>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</si>
  <si>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</si>
  <si>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</si>
  <si>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</si>
  <si>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</si>
  <si>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</si>
  <si>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</si>
  <si>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</si>
  <si>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</si>
  <si>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</si>
  <si>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</si>
  <si>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</si>
  <si>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</si>
  <si>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</si>
  <si>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</si>
  <si>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</si>
  <si>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</si>
  <si>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</si>
  <si>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</si>
  <si>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</si>
  <si>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</si>
  <si>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</si>
  <si>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</si>
  <si>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</si>
  <si>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</si>
  <si>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</si>
  <si>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</si>
  <si>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</si>
  <si>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</si>
  <si>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</si>
  <si>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</si>
  <si>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</si>
  <si>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</si>
  <si>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</si>
  <si>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</si>
  <si>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</si>
  <si>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</si>
  <si>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</si>
  <si>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</si>
  <si>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</si>
  <si>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</si>
  <si>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</si>
  <si>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</si>
  <si>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</si>
  <si>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</si>
  <si>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</si>
  <si>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</si>
  <si>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</si>
  <si>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</si>
  <si>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</si>
  <si>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</si>
  <si>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</si>
  <si>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</si>
  <si>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</si>
  <si>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</si>
  <si>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</si>
  <si>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</si>
  <si>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</si>
  <si>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</si>
  <si>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</si>
  <si>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</si>
  <si>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</si>
  <si>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</si>
  <si>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</si>
  <si>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</si>
  <si>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</si>
  <si>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</si>
  <si>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</si>
  <si>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</si>
  <si>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</si>
  <si>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</si>
  <si>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</si>
  <si>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</si>
  <si>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</si>
  <si>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</si>
  <si>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</si>
  <si>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</si>
  <si>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</si>
  <si>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</si>
  <si>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</si>
  <si>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</si>
  <si>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</si>
  <si>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</si>
  <si>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</si>
  <si>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</si>
  <si>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</si>
  <si>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</si>
  <si>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</si>
  <si>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</si>
  <si>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</si>
  <si>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</si>
  <si>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</si>
  <si>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</si>
  <si>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</si>
  <si>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</si>
  <si>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</si>
  <si>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</si>
  <si>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</si>
  <si>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</si>
  <si>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</si>
  <si>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</si>
  <si>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</si>
  <si>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</si>
  <si>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</si>
  <si>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</si>
  <si>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</si>
  <si>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</si>
  <si>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</si>
  <si>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</si>
  <si>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</si>
  <si>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</si>
  <si>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</si>
  <si>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</si>
  <si>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</si>
  <si>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</si>
  <si>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</si>
  <si>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</si>
  <si>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</si>
  <si>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</si>
  <si>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</si>
  <si>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</si>
  <si>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</si>
  <si>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</si>
  <si>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</si>
  <si>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</si>
  <si>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</si>
  <si>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</si>
  <si>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</si>
  <si>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</si>
  <si>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</si>
  <si>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</si>
  <si>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</si>
  <si>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</si>
  <si>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</si>
  <si>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</si>
  <si>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</si>
  <si>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</si>
  <si>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</si>
  <si>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</si>
  <si>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</si>
  <si>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</si>
  <si>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</si>
  <si>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</si>
  <si>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</si>
  <si>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</si>
  <si>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</si>
  <si>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</si>
  <si>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</si>
  <si>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</si>
  <si>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</si>
  <si>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</si>
  <si>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</si>
  <si>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</si>
  <si>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</si>
  <si>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</si>
  <si>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</si>
  <si>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</si>
  <si>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</si>
  <si>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</si>
  <si>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</si>
  <si>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</si>
  <si>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</si>
  <si>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</si>
  <si>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</si>
  <si>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</si>
  <si>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</si>
  <si>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</si>
  <si>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</si>
  <si>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</si>
  <si>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</si>
  <si>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</si>
  <si>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</si>
  <si>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</si>
  <si>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</si>
  <si>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</si>
  <si>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</si>
  <si>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</si>
  <si>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</si>
  <si>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</si>
  <si>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</si>
  <si>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</si>
  <si>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</si>
  <si>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</si>
  <si>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</si>
  <si>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</si>
  <si>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</si>
  <si>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</si>
  <si>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</si>
  <si>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</si>
  <si>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</si>
  <si>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</si>
  <si>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</si>
  <si>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</si>
  <si>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</si>
  <si>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</si>
  <si>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</si>
  <si>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</si>
  <si>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</si>
  <si>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</si>
  <si>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</si>
  <si>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</si>
  <si>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</si>
  <si>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</si>
  <si>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</si>
  <si>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</si>
  <si>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</si>
  <si>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</si>
  <si>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</si>
  <si>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</si>
  <si>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</si>
  <si>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</si>
  <si>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</si>
  <si>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</si>
  <si>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</si>
  <si>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</si>
  <si>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</si>
  <si>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</si>
  <si>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</si>
  <si>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</si>
  <si>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</si>
  <si>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</si>
  <si>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</si>
  <si>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</si>
  <si>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</si>
  <si>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</si>
  <si>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</si>
  <si>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</si>
  <si>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</si>
  <si>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</si>
  <si>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</si>
  <si>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</si>
  <si>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</si>
  <si>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</si>
  <si>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</si>
  <si>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</si>
  <si>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</si>
  <si>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</si>
  <si>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</si>
  <si>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</si>
  <si>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</si>
  <si>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</si>
  <si>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</si>
  <si>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</si>
  <si>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</si>
  <si>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</si>
  <si>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</si>
  <si>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</si>
  <si>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</si>
  <si>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</si>
  <si>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</si>
  <si>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</si>
  <si>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</si>
  <si>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</si>
  <si>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</si>
  <si>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</si>
  <si>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</si>
  <si>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</si>
  <si>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</si>
  <si>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</si>
  <si>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</si>
  <si>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</si>
  <si>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</si>
  <si>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</si>
  <si>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</si>
  <si>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</si>
  <si>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</si>
  <si>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</si>
  <si>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</si>
  <si>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</si>
  <si>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</si>
  <si>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</si>
  <si>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</si>
  <si>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</si>
  <si>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</si>
  <si>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</si>
  <si>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</si>
  <si>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</si>
  <si>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</si>
  <si>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</si>
  <si>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</si>
  <si>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</si>
  <si>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</si>
  <si>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</si>
  <si>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</si>
  <si>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</si>
  <si>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</si>
  <si>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</si>
  <si>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</si>
  <si>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</si>
  <si>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</si>
  <si>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</si>
  <si>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</si>
  <si>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</si>
  <si>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</si>
  <si>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</si>
  <si>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</si>
  <si>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</si>
  <si>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</si>
  <si>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</si>
  <si>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</si>
  <si>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</si>
  <si>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</si>
  <si>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</si>
  <si>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</si>
  <si>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</si>
  <si>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</si>
  <si>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</si>
  <si>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</si>
  <si>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</si>
  <si>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</si>
  <si>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</si>
  <si>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</si>
  <si>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</si>
  <si>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</si>
  <si>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</si>
  <si>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</si>
  <si>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</si>
  <si>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</si>
  <si>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</si>
  <si>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</si>
  <si>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</si>
  <si>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</si>
  <si>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</si>
  <si>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</si>
  <si>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</si>
  <si>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</si>
  <si>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</si>
  <si>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</si>
  <si>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</si>
  <si>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</si>
  <si>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</si>
  <si>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</si>
  <si>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</si>
  <si>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</si>
  <si>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</si>
  <si>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</si>
  <si>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</si>
  <si>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</si>
  <si>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</si>
  <si>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</si>
  <si>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</si>
  <si>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</si>
  <si>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</si>
  <si>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</si>
  <si>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</si>
  <si>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</si>
  <si>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</si>
  <si>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</si>
  <si>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</si>
  <si>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</si>
  <si>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</si>
  <si>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</si>
  <si>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</si>
  <si>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</si>
  <si>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</si>
  <si>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</si>
  <si>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</si>
  <si>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</si>
  <si>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</si>
  <si>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</si>
  <si>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</si>
  <si>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</si>
  <si>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</si>
  <si>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</si>
  <si>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</si>
  <si>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</si>
  <si>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</si>
  <si>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</si>
  <si>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</si>
  <si>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</si>
  <si>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</si>
  <si>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</si>
  <si>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</si>
  <si>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</si>
  <si>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</si>
  <si>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</si>
  <si>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</si>
  <si>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</si>
  <si>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</si>
  <si>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</si>
  <si>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</si>
  <si>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</si>
  <si>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</si>
  <si>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</si>
  <si>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</si>
  <si>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</si>
  <si>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</si>
  <si>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</si>
  <si>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</si>
  <si>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</si>
  <si>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</si>
  <si>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</si>
  <si>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</si>
  <si>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</si>
  <si>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</si>
  <si>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</si>
  <si>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</si>
  <si>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</si>
  <si>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</si>
  <si>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</si>
  <si>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</si>
  <si>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</si>
  <si>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</si>
  <si>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</si>
  <si>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</si>
  <si>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</si>
  <si>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</si>
  <si>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</si>
  <si>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</si>
  <si>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</si>
  <si>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</si>
  <si>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</si>
  <si>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</si>
  <si>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</si>
  <si>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</si>
  <si>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</si>
  <si>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</si>
  <si>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</si>
  <si>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</si>
  <si>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</si>
  <si>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</si>
  <si>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</si>
  <si>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</si>
  <si>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</si>
  <si>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</si>
  <si>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</si>
  <si>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</si>
  <si>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</si>
  <si>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</si>
  <si>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</si>
  <si>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</si>
  <si>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</si>
  <si>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</si>
  <si>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</si>
  <si>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</si>
  <si>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</si>
  <si>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</si>
  <si>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</si>
  <si>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</si>
  <si>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</si>
  <si>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</si>
  <si>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</si>
  <si>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</si>
  <si>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</si>
  <si>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</si>
  <si>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</si>
  <si>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</si>
  <si>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</si>
  <si>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</si>
  <si>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</si>
  <si>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</si>
  <si>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</si>
  <si>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</si>
  <si>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</si>
  <si>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</si>
  <si>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</si>
  <si>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</si>
  <si>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</si>
  <si>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</si>
  <si>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</si>
  <si>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</si>
  <si>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</si>
  <si>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</si>
  <si>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</si>
  <si>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</si>
  <si>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</si>
  <si>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</si>
  <si>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</si>
  <si>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</si>
  <si>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</si>
  <si>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</si>
  <si>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</si>
  <si>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</si>
  <si>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</si>
  <si>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</si>
  <si>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</si>
  <si>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</si>
  <si>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</si>
  <si>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</si>
  <si>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</si>
  <si>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</si>
  <si>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</si>
  <si>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</si>
  <si>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</si>
  <si>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</si>
  <si>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</si>
  <si>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</si>
  <si>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</si>
  <si>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</si>
  <si>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</si>
  <si>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</si>
  <si>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</si>
  <si>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</si>
  <si>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</si>
  <si>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</si>
  <si>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</si>
  <si>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</si>
  <si>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</si>
  <si>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</si>
  <si>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</si>
  <si>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</si>
  <si>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</si>
  <si>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</si>
  <si>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</si>
  <si>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</si>
  <si>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</si>
  <si>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</si>
  <si>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</si>
  <si>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</si>
  <si>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</si>
  <si>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</si>
  <si>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</si>
  <si>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</si>
  <si>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</si>
  <si>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</si>
  <si>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</si>
  <si>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</si>
  <si>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</si>
  <si>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</si>
  <si>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</si>
  <si>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</si>
  <si>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</si>
  <si>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</si>
  <si>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</si>
  <si>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</si>
  <si>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</si>
  <si>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</si>
  <si>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</si>
  <si>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</si>
  <si>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</si>
  <si>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</si>
  <si>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</si>
  <si>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</si>
  <si>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</si>
  <si>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</si>
  <si>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</si>
  <si>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</si>
  <si>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</si>
  <si>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</si>
  <si>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</si>
  <si>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</si>
  <si>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</si>
  <si>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</si>
  <si>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</si>
  <si>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</si>
  <si>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</si>
  <si>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</si>
  <si>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</si>
  <si>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</si>
  <si>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</si>
  <si>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</si>
  <si>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</si>
  <si>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</si>
  <si>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</si>
  <si>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</si>
  <si>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</si>
  <si>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</si>
  <si>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</si>
  <si>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</si>
  <si>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</si>
  <si>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</si>
  <si>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</si>
  <si>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</si>
  <si>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</si>
  <si>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</si>
  <si>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</si>
  <si>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</si>
  <si>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</si>
  <si>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</si>
  <si>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</si>
  <si>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</si>
  <si>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</si>
  <si>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</si>
  <si>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</si>
  <si>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</si>
  <si>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</si>
  <si>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</si>
  <si>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</si>
  <si>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</si>
  <si>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</si>
  <si>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</si>
  <si>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</si>
  <si>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</si>
  <si>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</si>
  <si>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</si>
  <si>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</si>
  <si>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</si>
  <si>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</si>
  <si>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</si>
  <si>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</si>
  <si>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</si>
  <si>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</si>
  <si>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</si>
  <si>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</si>
  <si>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</si>
  <si>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</si>
  <si>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</si>
  <si>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</si>
  <si>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</si>
  <si>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</si>
  <si>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</si>
  <si>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</si>
  <si>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</si>
  <si>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</si>
  <si>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</si>
  <si>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</si>
  <si>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</si>
  <si>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</si>
  <si>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</si>
  <si>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</si>
  <si>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</si>
  <si>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</si>
  <si>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</si>
  <si>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</si>
  <si>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</si>
  <si>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</si>
  <si>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</si>
  <si>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</si>
  <si>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</si>
  <si>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</si>
  <si>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</si>
  <si>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</si>
  <si>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</si>
  <si>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</si>
  <si>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</si>
  <si>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</si>
  <si>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</si>
  <si>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</si>
  <si>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</si>
  <si>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</si>
  <si>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</si>
  <si>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</si>
  <si>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</si>
  <si>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</si>
  <si>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</si>
  <si>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</si>
  <si>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</si>
  <si>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</si>
  <si>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</si>
  <si>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</si>
  <si>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</si>
  <si>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</si>
  <si>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</si>
  <si>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</si>
  <si>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</si>
  <si>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</si>
  <si>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</si>
  <si>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</si>
  <si>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</si>
  <si>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</si>
  <si>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</si>
  <si>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</si>
  <si>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</si>
  <si>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</si>
  <si>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</si>
  <si>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</si>
  <si>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</si>
  <si>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</si>
  <si>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</si>
  <si>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</si>
  <si>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</si>
  <si>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</si>
  <si>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</si>
  <si>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</si>
  <si>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</si>
  <si>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</si>
  <si>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</si>
  <si>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</si>
  <si>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</si>
  <si>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</si>
  <si>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</si>
  <si>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</si>
  <si>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</si>
  <si>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</si>
  <si>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</si>
  <si>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</si>
  <si>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</si>
  <si>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</si>
  <si>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</si>
  <si>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</si>
  <si>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</si>
  <si>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</si>
  <si>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</si>
  <si>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</si>
  <si>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</si>
  <si>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</si>
  <si>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</si>
  <si>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</si>
  <si>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</si>
  <si>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</si>
  <si>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</si>
  <si>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</si>
  <si>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</si>
  <si>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</si>
  <si>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</si>
  <si>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</si>
  <si>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</si>
  <si>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</si>
  <si>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</si>
  <si>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</si>
  <si>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</si>
  <si>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</si>
  <si>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</si>
  <si>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</si>
  <si>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</si>
  <si>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</si>
  <si>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</si>
  <si>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</si>
  <si>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</si>
  <si>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</si>
  <si>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</si>
  <si>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</si>
  <si>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</si>
  <si>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</si>
  <si>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</si>
  <si>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</si>
  <si>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</si>
  <si>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</si>
  <si>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</si>
  <si>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</si>
  <si>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</si>
  <si>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</si>
  <si>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</si>
  <si>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</si>
  <si>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</si>
  <si>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</si>
  <si>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</si>
  <si>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</si>
  <si>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</si>
  <si>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</si>
  <si>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</si>
  <si>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</si>
  <si>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</si>
  <si>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</si>
  <si>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</si>
  <si>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</si>
  <si>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</si>
  <si>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</si>
  <si>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</si>
  <si>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</si>
  <si>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</si>
  <si>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</si>
  <si>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</si>
  <si>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</si>
  <si>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</si>
  <si>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</si>
  <si>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</si>
  <si>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</si>
  <si>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</si>
  <si>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</si>
  <si>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</si>
  <si>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</si>
  <si>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</si>
  <si>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</si>
  <si>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</si>
  <si>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</si>
  <si>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</si>
  <si>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</si>
  <si>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</si>
  <si>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</si>
  <si>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</si>
  <si>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</si>
  <si>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</si>
  <si>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</si>
  <si>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</si>
  <si>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</si>
  <si>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</si>
  <si>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</si>
  <si>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</si>
  <si>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</si>
  <si>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</si>
  <si>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</si>
  <si>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</si>
  <si>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</si>
  <si>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</si>
  <si>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</si>
  <si>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</si>
  <si>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</si>
  <si>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</si>
  <si>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</si>
  <si>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</si>
  <si>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</si>
  <si>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</si>
  <si>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</si>
  <si>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</si>
  <si>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</si>
  <si>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</si>
  <si>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</si>
  <si>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</si>
  <si>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</si>
  <si>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</si>
  <si>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</si>
  <si>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</si>
  <si>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</si>
  <si>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</si>
  <si>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</si>
  <si>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</si>
  <si>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</si>
  <si>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</si>
  <si>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</si>
  <si>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</si>
  <si>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</si>
  <si>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</si>
  <si>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</si>
  <si>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</si>
  <si>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</si>
  <si>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</si>
  <si>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</si>
  <si>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</si>
  <si>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</si>
  <si>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</si>
  <si>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</si>
  <si>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</si>
  <si>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</si>
  <si>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</si>
  <si>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</si>
  <si>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</si>
  <si>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</si>
  <si>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</si>
  <si>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</si>
  <si>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</si>
  <si>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</si>
  <si>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</si>
  <si>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</si>
  <si>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</si>
  <si>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</si>
  <si>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</si>
  <si>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</si>
  <si>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</si>
  <si>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</si>
  <si>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</si>
  <si>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</si>
  <si>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</si>
  <si>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</si>
  <si>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</si>
  <si>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</si>
  <si>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</si>
  <si>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</si>
  <si>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</si>
  <si>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</si>
  <si>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</si>
  <si>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</si>
  <si>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</si>
  <si>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</si>
  <si>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</si>
  <si>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</si>
  <si>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</si>
  <si>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</si>
  <si>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</si>
  <si>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</si>
  <si>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</si>
  <si>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</si>
  <si>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</si>
  <si>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</si>
  <si>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</si>
  <si>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</si>
  <si>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</si>
  <si>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</si>
  <si>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</si>
  <si>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</si>
  <si>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</si>
  <si>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</si>
  <si>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</si>
  <si>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</si>
  <si>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</si>
  <si>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</si>
  <si>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</si>
  <si>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</si>
  <si>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</si>
  <si>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</si>
  <si>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</si>
  <si>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</si>
  <si>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</si>
  <si>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</si>
  <si>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</si>
  <si>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</si>
  <si>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</si>
  <si>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</si>
  <si>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</si>
  <si>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</si>
  <si>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</si>
  <si>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</si>
  <si>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</si>
  <si>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</si>
  <si>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</si>
  <si>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</si>
  <si>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</si>
  <si>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</si>
  <si>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</si>
  <si>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</si>
  <si>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</si>
  <si>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</si>
  <si>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</si>
  <si>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</si>
  <si>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</si>
  <si>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</si>
  <si>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</si>
  <si>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</si>
  <si>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</si>
  <si>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</si>
  <si>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</si>
  <si>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</si>
  <si>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</si>
  <si>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</si>
  <si>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</si>
  <si>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</si>
  <si>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</si>
  <si>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</si>
  <si>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</si>
  <si>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</si>
  <si>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</si>
  <si>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</si>
  <si>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</si>
  <si>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</si>
  <si>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</si>
  <si>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</si>
  <si>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</si>
  <si>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</si>
  <si>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</si>
  <si>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</si>
  <si>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</si>
  <si>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</si>
  <si>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</si>
  <si>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</si>
  <si>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</si>
  <si>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</si>
  <si>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</si>
  <si>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</si>
  <si>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</si>
  <si>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</si>
  <si>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</si>
  <si>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</si>
  <si>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</si>
  <si>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</si>
  <si>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</si>
  <si>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</si>
  <si>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</si>
  <si>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</si>
  <si>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</si>
  <si>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</si>
  <si>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</si>
  <si>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</si>
  <si>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</si>
  <si>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</si>
  <si>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</si>
  <si>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</si>
  <si>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</si>
  <si>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</si>
  <si>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</si>
  <si>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</si>
  <si>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</si>
  <si>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</si>
  <si>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</si>
  <si>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</si>
  <si>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</si>
  <si>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</si>
  <si>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</si>
  <si>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</si>
  <si>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</si>
  <si>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</si>
  <si>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</si>
  <si>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</si>
  <si>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</si>
  <si>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</si>
  <si>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</si>
  <si>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</si>
  <si>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</si>
  <si>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</si>
  <si>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</si>
  <si>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</si>
  <si>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</si>
  <si>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</si>
  <si>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</si>
  <si>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</si>
  <si>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</si>
  <si>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</si>
  <si>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</si>
  <si>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</si>
  <si>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</si>
  <si>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</si>
  <si>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</si>
  <si>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</si>
  <si>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</si>
  <si>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</si>
  <si>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</si>
  <si>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</si>
  <si>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</si>
  <si>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</si>
  <si>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</si>
  <si>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</si>
  <si>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</si>
  <si>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</si>
  <si>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</si>
  <si>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</si>
  <si>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</si>
  <si>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</si>
  <si>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</si>
  <si>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</si>
  <si>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</si>
  <si>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</si>
  <si>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</si>
  <si>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</si>
  <si>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</si>
  <si>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</si>
  <si>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</si>
  <si>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</si>
  <si>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</si>
  <si>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</si>
  <si>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</si>
  <si>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</si>
  <si>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</si>
  <si>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</si>
  <si>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</si>
  <si>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</si>
  <si>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</si>
  <si>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</si>
  <si>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</si>
  <si>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</si>
  <si>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</si>
  <si>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</si>
  <si>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</si>
  <si>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</si>
  <si>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</si>
  <si>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</si>
  <si>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</si>
  <si>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</si>
  <si>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</si>
  <si>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</si>
  <si>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</si>
  <si>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</si>
  <si>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</si>
  <si>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</si>
  <si>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</si>
  <si>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</si>
  <si>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</si>
  <si>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</si>
  <si>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</si>
  <si>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</si>
  <si>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</si>
  <si>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</si>
  <si>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</si>
  <si>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</si>
  <si>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</si>
  <si>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</si>
  <si>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</si>
  <si>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</si>
  <si>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</si>
  <si>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</si>
  <si>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</si>
  <si>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</si>
  <si>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</si>
  <si>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</si>
  <si>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</si>
  <si>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</si>
  <si>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</si>
  <si>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</si>
  <si>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</si>
  <si>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</si>
  <si>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</si>
  <si>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</si>
  <si>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</si>
  <si>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</si>
  <si>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</si>
  <si>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</si>
  <si>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</si>
  <si>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</si>
  <si>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</si>
  <si>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</si>
  <si>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</si>
  <si>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</si>
  <si>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</si>
  <si>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</si>
  <si>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</si>
  <si>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</si>
  <si>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</si>
  <si>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</si>
  <si>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</si>
  <si>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</si>
  <si>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</si>
  <si>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</si>
  <si>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</si>
  <si>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</si>
  <si>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</si>
  <si>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</si>
  <si>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</si>
  <si>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</si>
  <si>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</si>
  <si>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</si>
  <si>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</si>
  <si>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</si>
  <si>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</si>
  <si>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</si>
  <si>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</si>
  <si>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</si>
  <si>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</si>
  <si>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</si>
  <si>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</si>
  <si>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</si>
  <si>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</si>
  <si>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</si>
  <si>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</si>
  <si>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</si>
  <si>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</si>
  <si>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</si>
  <si>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</si>
  <si>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</si>
  <si>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</si>
  <si>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</si>
  <si>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</si>
  <si>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</si>
  <si>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</si>
  <si>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</si>
  <si>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</si>
  <si>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</si>
  <si>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</si>
  <si>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</si>
  <si>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</si>
  <si>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</si>
  <si>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</si>
  <si>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</si>
  <si>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</si>
  <si>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</si>
  <si>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</si>
  <si>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</si>
  <si>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</si>
  <si>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</si>
  <si>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</si>
  <si>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</si>
  <si>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</si>
  <si>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</si>
  <si>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</si>
  <si>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</si>
  <si>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</si>
  <si>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</si>
  <si>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</si>
  <si>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</si>
  <si>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</si>
  <si>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</si>
  <si>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</si>
  <si>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</si>
  <si>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</si>
  <si>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</si>
  <si>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</si>
  <si>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</si>
  <si>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</si>
  <si>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</si>
  <si>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</si>
  <si>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</si>
  <si>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</si>
  <si>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</si>
  <si>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</si>
  <si>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</si>
  <si>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</si>
  <si>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</si>
  <si>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</si>
  <si>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</si>
  <si>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</si>
  <si>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</si>
  <si>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</si>
  <si>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</si>
  <si>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</si>
  <si>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</si>
  <si>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</si>
  <si>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</si>
  <si>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</si>
  <si>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</si>
  <si>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</si>
  <si>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</si>
  <si>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</si>
  <si>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</si>
  <si>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</si>
  <si>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</si>
  <si>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</si>
  <si>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</si>
  <si>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</si>
  <si>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</si>
  <si>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</si>
  <si>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</si>
  <si>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</si>
  <si>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</si>
  <si>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</si>
  <si>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</si>
  <si>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</si>
  <si>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</si>
  <si>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</si>
  <si>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</si>
  <si>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</si>
  <si>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</si>
  <si>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</si>
  <si>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</si>
  <si>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</si>
  <si>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</si>
  <si>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</si>
  <si>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</si>
  <si>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</si>
  <si>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</si>
  <si>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</si>
  <si>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</si>
  <si>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</si>
  <si>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</si>
  <si>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</si>
  <si>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</si>
  <si>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</si>
  <si>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</si>
  <si>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</si>
  <si>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</si>
  <si>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</si>
  <si>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</si>
  <si>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</si>
  <si>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</si>
  <si>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</si>
  <si>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</si>
  <si>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</si>
  <si>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</si>
  <si>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</si>
  <si>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</si>
  <si>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</si>
  <si>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</si>
  <si>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</si>
  <si>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</si>
  <si>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</si>
  <si>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</si>
  <si>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</si>
  <si>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</si>
  <si>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</si>
  <si>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</si>
  <si>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</si>
  <si>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</si>
  <si>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</si>
  <si>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</si>
  <si>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</si>
  <si>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</si>
  <si>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</si>
  <si>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</si>
  <si>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</si>
  <si>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</si>
  <si>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</si>
  <si>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</si>
  <si>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</si>
  <si>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</si>
  <si>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</si>
  <si>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</si>
  <si>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</si>
  <si>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</si>
  <si>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</si>
  <si>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</si>
  <si>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</si>
  <si>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</si>
  <si>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</si>
  <si>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</si>
  <si>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</si>
  <si>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</si>
  <si>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</si>
  <si>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</si>
  <si>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</si>
  <si>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</si>
  <si>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</si>
  <si>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</si>
  <si>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</si>
  <si>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</si>
  <si>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</si>
  <si>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</si>
  <si>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</si>
  <si>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</si>
  <si>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</si>
  <si>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</si>
  <si>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</si>
  <si>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</si>
  <si>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</si>
  <si>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</si>
  <si>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</si>
  <si>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</si>
  <si>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</si>
  <si>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</si>
  <si>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</si>
  <si>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</si>
  <si>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</si>
  <si>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</si>
  <si>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</si>
  <si>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</si>
  <si>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</si>
  <si>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</si>
  <si>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</si>
  <si>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</si>
  <si>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</si>
  <si>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</si>
  <si>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</si>
  <si>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</si>
  <si>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</si>
  <si>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</si>
  <si>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</si>
  <si>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</si>
  <si>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</si>
  <si>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</si>
  <si>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</si>
  <si>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</si>
  <si>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</si>
  <si>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</si>
  <si>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</si>
  <si>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</si>
  <si>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</si>
  <si>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</si>
  <si>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</si>
  <si>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</si>
  <si>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</si>
  <si>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</si>
  <si>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</si>
  <si>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</si>
  <si>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</si>
  <si>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</si>
  <si>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</si>
  <si>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</si>
  <si>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</si>
  <si>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</si>
  <si>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</si>
  <si>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</si>
  <si>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</si>
  <si>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</si>
  <si>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</si>
  <si>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</si>
  <si>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</si>
  <si>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</si>
  <si>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</si>
  <si>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</si>
  <si>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</si>
  <si>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</si>
  <si>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</si>
  <si>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</si>
  <si>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</si>
  <si>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</si>
  <si>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</si>
  <si>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</si>
  <si>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</si>
  <si>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</si>
  <si>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</si>
  <si>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</si>
  <si>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</si>
  <si>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</si>
  <si>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</si>
  <si>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</si>
  <si>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</si>
  <si>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</si>
  <si>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</si>
  <si>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</si>
  <si>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</si>
  <si>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</si>
  <si>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</si>
  <si>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</si>
  <si>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</si>
  <si>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</si>
  <si>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</si>
  <si>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</si>
  <si>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</si>
  <si>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</si>
  <si>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</si>
  <si>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</si>
  <si>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</si>
  <si>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</si>
  <si>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</si>
  <si>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</si>
  <si>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</si>
  <si>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</si>
  <si>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</si>
  <si>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</si>
  <si>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</si>
  <si>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</si>
  <si>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</si>
  <si>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</si>
  <si>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</si>
  <si>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</si>
  <si>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</si>
  <si>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</si>
  <si>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</si>
  <si>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</si>
  <si>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</si>
  <si>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</si>
  <si>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</si>
  <si>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</si>
  <si>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</si>
  <si>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</si>
  <si>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</si>
  <si>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</si>
  <si>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</si>
  <si>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</si>
  <si>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</si>
  <si>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</si>
  <si>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</si>
  <si>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</si>
  <si>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</si>
  <si>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</si>
  <si>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</si>
  <si>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</si>
  <si>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</si>
  <si>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</si>
  <si>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</si>
  <si>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</si>
  <si>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</si>
  <si>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</si>
  <si>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</si>
  <si>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</si>
  <si>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</si>
  <si>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</si>
  <si>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</si>
  <si>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</si>
  <si>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</si>
  <si>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</si>
  <si>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</si>
  <si>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</si>
  <si>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</si>
  <si>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</si>
  <si>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</si>
  <si>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</si>
  <si>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</si>
  <si>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</si>
  <si>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</si>
  <si>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</si>
  <si>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</si>
  <si>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</si>
  <si>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</si>
  <si>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</si>
  <si>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</si>
  <si>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</si>
  <si>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</si>
  <si>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</si>
  <si>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</si>
  <si>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</si>
  <si>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</si>
  <si>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</si>
  <si>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</si>
  <si>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</si>
  <si>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</si>
  <si>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</si>
  <si>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</si>
  <si>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</si>
  <si>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</si>
  <si>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</si>
  <si>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</si>
  <si>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</si>
  <si>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</si>
  <si>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</si>
  <si>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</si>
  <si>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</si>
  <si>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</si>
  <si>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</si>
  <si>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</si>
  <si>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</si>
  <si>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</si>
  <si>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</si>
  <si>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</si>
  <si>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</si>
  <si>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</si>
  <si>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</si>
  <si>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</si>
  <si>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</si>
  <si>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</si>
  <si>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</si>
  <si>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</si>
  <si>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</si>
  <si>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</si>
  <si>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</si>
  <si>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</si>
  <si>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</si>
  <si>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</si>
  <si>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</si>
  <si>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</si>
  <si>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</si>
  <si>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</si>
  <si>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</si>
  <si>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</si>
  <si>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</si>
  <si>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</si>
  <si>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</si>
  <si>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</si>
  <si>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</si>
  <si>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</si>
  <si>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</si>
  <si>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</si>
  <si>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</si>
  <si>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</si>
  <si>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</si>
  <si>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</si>
  <si>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</si>
  <si>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</si>
  <si>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</si>
  <si>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</si>
  <si>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</si>
  <si>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</si>
  <si>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</si>
  <si>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</si>
  <si>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</si>
  <si>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</si>
  <si>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</si>
  <si>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</si>
  <si>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</si>
  <si>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</si>
  <si>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</si>
  <si>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</si>
  <si>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</si>
  <si>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</si>
  <si>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</si>
  <si>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</si>
  <si>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</si>
  <si>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</si>
  <si>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</si>
  <si>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</si>
  <si>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</si>
  <si>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</si>
  <si>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</si>
  <si>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</si>
  <si>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</si>
  <si>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</si>
  <si>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</si>
  <si>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</si>
  <si>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</si>
  <si>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</si>
  <si>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</si>
  <si>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</si>
  <si>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</si>
  <si>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</si>
  <si>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</si>
  <si>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</si>
  <si>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</si>
  <si>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</si>
  <si>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</si>
  <si>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</si>
  <si>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</si>
  <si>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</si>
  <si>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</si>
  <si>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</si>
  <si>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</si>
  <si>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</si>
  <si>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</si>
  <si>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</si>
  <si>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</si>
  <si>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</si>
  <si>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</si>
  <si>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</si>
  <si>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</si>
  <si>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</si>
  <si>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</si>
  <si>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</si>
  <si>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</si>
  <si>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</si>
  <si>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</si>
  <si>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</si>
  <si>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</si>
  <si>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</si>
  <si>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</si>
  <si>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</si>
  <si>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</si>
  <si>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</si>
  <si>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</si>
  <si>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</si>
  <si>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</si>
  <si>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</si>
  <si>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</si>
  <si>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</si>
  <si>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</si>
  <si>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</si>
  <si>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</si>
  <si>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</si>
  <si>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</si>
  <si>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</si>
  <si>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</si>
  <si>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</si>
  <si>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</si>
  <si>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</si>
  <si>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</si>
  <si>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</si>
  <si>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</si>
  <si>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</si>
  <si>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</si>
  <si>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</si>
  <si>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</si>
  <si>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</si>
  <si>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</si>
  <si>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</si>
  <si>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</si>
  <si>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</si>
  <si>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</si>
  <si>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</si>
  <si>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</si>
  <si>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</si>
  <si>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</si>
  <si>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</si>
  <si>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</si>
  <si>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</si>
  <si>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</si>
  <si>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</si>
  <si>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</si>
  <si>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</si>
  <si>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</si>
  <si>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</si>
  <si>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</si>
  <si>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</si>
  <si>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</si>
  <si>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</si>
  <si>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</si>
  <si>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</si>
  <si>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</si>
  <si>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</si>
  <si>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</si>
  <si>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</si>
  <si>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</si>
  <si>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</si>
  <si>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</si>
  <si>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</si>
  <si>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</si>
  <si>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</si>
  <si>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</si>
  <si>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</si>
  <si>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</si>
  <si>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</si>
  <si>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</si>
  <si>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</si>
  <si>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</si>
  <si>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</si>
  <si>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</si>
  <si>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</si>
  <si>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</si>
  <si>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</si>
  <si>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</si>
  <si>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</si>
  <si>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</si>
  <si>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</si>
  <si>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</si>
  <si>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</si>
  <si>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</si>
  <si>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</si>
  <si>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</si>
  <si>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</si>
  <si>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</si>
  <si>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</si>
  <si>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</si>
  <si>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</si>
  <si>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</si>
  <si>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</si>
  <si>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</si>
  <si>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</si>
  <si>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</si>
  <si>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</si>
  <si>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</si>
  <si>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</si>
  <si>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</si>
  <si>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</si>
  <si>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</si>
  <si>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</si>
  <si>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</si>
  <si>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</si>
  <si>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</si>
  <si>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</si>
  <si>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</si>
  <si>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</si>
  <si>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</si>
  <si>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</si>
  <si>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</si>
  <si>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</si>
  <si>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</si>
  <si>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</si>
  <si>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</si>
  <si>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</si>
  <si>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</si>
  <si>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</si>
  <si>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</si>
  <si>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</si>
  <si>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</si>
  <si>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</si>
  <si>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</si>
  <si>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</si>
  <si>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</si>
  <si>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</si>
  <si>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</si>
  <si>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</si>
  <si>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</si>
  <si>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</si>
  <si>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</si>
  <si>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</si>
  <si>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</si>
  <si>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</si>
  <si>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</si>
  <si>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</si>
  <si>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</si>
  <si>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</si>
  <si>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</si>
  <si>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</si>
  <si>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</si>
  <si>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</si>
  <si>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</si>
  <si>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</si>
  <si>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</si>
  <si>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</si>
  <si>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</si>
  <si>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</si>
  <si>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</si>
  <si>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</si>
  <si>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</si>
  <si>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</si>
  <si>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</si>
  <si>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</si>
  <si>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</si>
  <si>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</si>
  <si>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</si>
  <si>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</si>
  <si>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</si>
  <si>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</si>
  <si>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</si>
  <si>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</si>
  <si>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</si>
  <si>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</si>
  <si>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</si>
  <si>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</si>
  <si>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</si>
  <si>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</si>
  <si>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</si>
  <si>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</si>
  <si>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</si>
  <si>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</si>
  <si>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</si>
  <si>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</si>
  <si>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</si>
  <si>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</si>
  <si>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</si>
  <si>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</si>
  <si>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</si>
  <si>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</si>
  <si>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</si>
  <si>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</si>
  <si>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</si>
  <si>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</si>
  <si>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</si>
  <si>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</si>
  <si>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</si>
  <si>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</si>
  <si>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</si>
  <si>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</si>
  <si>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</si>
  <si>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</si>
  <si>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</si>
  <si>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</si>
  <si>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</si>
  <si>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</si>
  <si>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</si>
  <si>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</si>
  <si>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</si>
  <si>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</si>
  <si>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</si>
  <si>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</si>
  <si>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</si>
  <si>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</si>
  <si>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</si>
  <si>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</si>
  <si>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</si>
  <si>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</si>
  <si>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</si>
  <si>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</si>
  <si>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</si>
  <si>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</si>
  <si>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</si>
  <si>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</si>
  <si>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</si>
  <si>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</si>
  <si>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</si>
  <si>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</si>
  <si>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</si>
  <si>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</si>
  <si>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</si>
  <si>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</si>
  <si>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</si>
  <si>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</si>
  <si>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</si>
  <si>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</si>
  <si>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</si>
  <si>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</si>
  <si>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</si>
  <si>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</si>
  <si>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</si>
  <si>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</si>
  <si>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</si>
  <si>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</si>
  <si>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</si>
  <si>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</si>
  <si>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</si>
  <si>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</si>
  <si>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</si>
  <si>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</si>
  <si>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</si>
  <si>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</si>
  <si>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</si>
  <si>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</si>
  <si>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</si>
  <si>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</si>
  <si>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</si>
  <si>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</si>
  <si>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</si>
  <si>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</si>
  <si>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</si>
  <si>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</si>
  <si>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</si>
  <si>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</si>
  <si>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</si>
  <si>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</si>
  <si>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</si>
  <si>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</si>
  <si>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</si>
  <si>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</si>
  <si>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</si>
  <si>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</si>
  <si>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</si>
  <si>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</si>
  <si>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</si>
  <si>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</si>
  <si>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</si>
  <si>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</si>
  <si>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</si>
  <si>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</si>
  <si>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</si>
  <si>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</si>
  <si>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</si>
  <si>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</si>
  <si>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</si>
  <si>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</si>
  <si>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</si>
  <si>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</si>
  <si>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</si>
  <si>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</si>
  <si>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</si>
  <si>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</si>
  <si>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</si>
  <si>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</si>
  <si>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</si>
  <si>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</si>
  <si>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</si>
  <si>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</si>
  <si>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</si>
  <si>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</si>
  <si>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</si>
  <si>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</si>
  <si>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</si>
  <si>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</si>
  <si>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</si>
  <si>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</si>
  <si>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</si>
  <si>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</si>
  <si>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</si>
  <si>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</si>
  <si>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</si>
  <si>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</si>
  <si>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</si>
  <si>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</si>
  <si>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</si>
  <si>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</si>
  <si>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</si>
  <si>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</si>
  <si>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</si>
  <si>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</si>
  <si>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</si>
  <si>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</si>
  <si>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</si>
  <si>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</si>
  <si>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</si>
  <si>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</si>
  <si>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</si>
  <si>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</si>
  <si>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</si>
  <si>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</si>
  <si>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</si>
  <si>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</si>
  <si>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</si>
  <si>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</si>
  <si>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</si>
  <si>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</si>
  <si>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</si>
  <si>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</si>
  <si>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</si>
  <si>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</si>
  <si>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</si>
  <si>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</si>
  <si>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</si>
  <si>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</si>
  <si>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</si>
  <si>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</si>
  <si>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</si>
  <si>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</si>
  <si>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</si>
  <si>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</si>
  <si>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</si>
  <si>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</si>
  <si>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</si>
  <si>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</si>
  <si>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</si>
  <si>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</si>
  <si>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</si>
  <si>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</si>
  <si>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</si>
  <si>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</si>
  <si>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</si>
  <si>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</si>
  <si>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</si>
  <si>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</si>
  <si>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</si>
  <si>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</si>
  <si>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</si>
  <si>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</si>
  <si>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</si>
  <si>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</si>
  <si>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</si>
  <si>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</si>
  <si>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</si>
  <si>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</si>
  <si>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</si>
  <si>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</si>
  <si>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</si>
  <si>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</si>
  <si>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</si>
  <si>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</si>
  <si>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</si>
  <si>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</si>
  <si>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</si>
  <si>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</si>
  <si>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</si>
  <si>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</si>
  <si>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</si>
  <si>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</si>
  <si>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</si>
  <si>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</si>
  <si>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</si>
  <si>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</si>
  <si>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</si>
  <si>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</si>
  <si>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</si>
  <si>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</si>
  <si>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</si>
  <si>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</si>
  <si>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</si>
  <si>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</si>
  <si>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</si>
  <si>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</si>
  <si>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</si>
  <si>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</si>
  <si>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</si>
  <si>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</si>
  <si>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</si>
  <si>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</si>
  <si>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</si>
  <si>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</si>
  <si>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</si>
  <si>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</si>
  <si>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</si>
  <si>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</si>
  <si>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</si>
  <si>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</si>
  <si>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</si>
  <si>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</si>
  <si>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</si>
  <si>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</si>
  <si>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</si>
  <si>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</si>
  <si>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</si>
  <si>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</si>
  <si>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</si>
  <si>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</si>
  <si>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</si>
  <si>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</si>
  <si>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</si>
  <si>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</si>
  <si>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</si>
  <si>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</si>
  <si>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</si>
  <si>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</si>
  <si>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</si>
  <si>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</si>
  <si>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</si>
  <si>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</si>
  <si>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</si>
  <si>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</si>
  <si>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</si>
  <si>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</si>
  <si>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</si>
  <si>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</si>
  <si>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</si>
  <si>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</si>
  <si>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</si>
  <si>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</si>
  <si>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</si>
  <si>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</si>
  <si>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</si>
  <si>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</si>
  <si>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</si>
  <si>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</si>
  <si>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</si>
  <si>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</si>
  <si>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</si>
  <si>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</si>
  <si>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</si>
  <si>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</si>
  <si>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</si>
  <si>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</si>
  <si>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</si>
  <si>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</si>
  <si>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</si>
  <si>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</si>
  <si>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</si>
  <si>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</si>
  <si>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</si>
  <si>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</si>
  <si>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</si>
  <si>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</si>
  <si>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</si>
  <si>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</si>
  <si>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</si>
  <si>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</si>
  <si>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</si>
  <si>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</si>
  <si>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</si>
  <si>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</si>
  <si>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</si>
  <si>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</si>
  <si>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</si>
  <si>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</si>
  <si>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</si>
  <si>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</si>
  <si>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</si>
  <si>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</si>
  <si>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</si>
  <si>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</si>
  <si>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</si>
  <si>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</si>
  <si>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</si>
  <si>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</si>
  <si>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</si>
  <si>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</si>
  <si>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</si>
  <si>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</si>
  <si>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</si>
  <si>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</si>
  <si>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</si>
  <si>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</si>
  <si>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</si>
  <si>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</si>
  <si>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</si>
  <si>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</si>
  <si>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</si>
  <si>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</si>
  <si>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</si>
  <si>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</si>
  <si>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</si>
  <si>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</si>
  <si>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</si>
  <si>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</si>
  <si>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</si>
  <si>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</si>
  <si>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</si>
  <si>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</si>
  <si>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</si>
  <si>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</si>
  <si>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</si>
  <si>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</si>
  <si>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</si>
  <si>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</si>
  <si>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</si>
  <si>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</si>
  <si>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</si>
  <si>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</si>
  <si>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</si>
  <si>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</si>
  <si>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</si>
  <si>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</si>
  <si>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</si>
  <si>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</si>
  <si>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</si>
  <si>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</si>
  <si>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</si>
  <si>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</si>
  <si>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</si>
  <si>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</si>
  <si>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</si>
  <si>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</si>
  <si>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</si>
  <si>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</si>
  <si>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</si>
  <si>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</si>
  <si>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</si>
  <si>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</si>
  <si>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</si>
  <si>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</si>
  <si>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</si>
  <si>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</si>
  <si>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</si>
  <si>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</si>
  <si>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</si>
  <si>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</si>
  <si>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</si>
  <si>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</si>
  <si>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</si>
  <si>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</si>
  <si>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</si>
  <si>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</si>
  <si>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</si>
  <si>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</si>
  <si>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</si>
  <si>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</si>
  <si>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</si>
  <si>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</si>
  <si>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</si>
  <si>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</si>
  <si>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</si>
  <si>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</si>
  <si>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</si>
  <si>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</si>
  <si>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</si>
  <si>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</si>
  <si>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</si>
  <si>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</si>
  <si>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</si>
  <si>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</si>
  <si>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</si>
  <si>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</si>
  <si>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</si>
  <si>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</si>
  <si>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</si>
  <si>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</si>
  <si>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</si>
  <si>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</si>
  <si>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</si>
  <si>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</si>
  <si>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</si>
  <si>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</si>
  <si>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</si>
  <si>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</si>
  <si>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</si>
  <si>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</si>
  <si>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</si>
  <si>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</si>
  <si>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</si>
  <si>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</si>
  <si>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</si>
  <si>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</si>
  <si>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</si>
  <si>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</si>
  <si>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</si>
  <si>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</si>
  <si>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</si>
  <si>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</si>
  <si>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</si>
  <si>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</si>
  <si>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</si>
  <si>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</si>
  <si>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</si>
  <si>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</si>
  <si>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</si>
  <si>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</si>
  <si>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</si>
  <si>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</si>
  <si>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</si>
  <si>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</si>
  <si>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</si>
  <si>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</si>
  <si>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</si>
  <si>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</si>
  <si>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</si>
  <si>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</si>
  <si>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</si>
  <si>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</si>
  <si>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</si>
  <si>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</si>
  <si>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</si>
  <si>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</si>
  <si>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</si>
  <si>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</si>
  <si>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</si>
  <si>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</si>
  <si>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</si>
  <si>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</si>
  <si>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</si>
  <si>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</si>
  <si>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</si>
  <si>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</si>
  <si>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</si>
  <si>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</si>
  <si>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</si>
  <si>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</si>
  <si>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</si>
  <si>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</si>
  <si>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</si>
  <si>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</si>
  <si>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</si>
  <si>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</si>
  <si>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</si>
  <si>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</si>
  <si>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</si>
  <si>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</si>
  <si>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</si>
  <si>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</si>
  <si>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</si>
  <si>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</si>
  <si>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</si>
  <si>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</si>
  <si>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</si>
  <si>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</si>
  <si>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</si>
  <si>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</si>
  <si>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</si>
  <si>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</si>
  <si>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</si>
  <si>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</si>
  <si>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</si>
  <si>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</si>
  <si>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</si>
  <si>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</si>
  <si>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</si>
  <si>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</si>
  <si>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</si>
  <si>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</si>
  <si>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</si>
  <si>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</si>
  <si>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</si>
  <si>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</si>
  <si>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</si>
  <si>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</si>
  <si>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</si>
  <si>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</si>
  <si>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</si>
  <si>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</si>
  <si>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</si>
  <si>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</si>
  <si>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</si>
  <si>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</si>
  <si>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</si>
  <si>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</si>
  <si>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</si>
  <si>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</si>
  <si>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</si>
  <si>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</si>
  <si>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</si>
  <si>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</si>
  <si>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</si>
  <si>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</si>
  <si>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</si>
  <si>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</si>
  <si>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</si>
  <si>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</si>
  <si>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</si>
  <si>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</si>
  <si>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</si>
  <si>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</si>
  <si>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</si>
  <si>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</si>
  <si>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</si>
  <si>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</si>
  <si>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</si>
  <si>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</si>
  <si>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</si>
  <si>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</si>
  <si>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</si>
  <si>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</si>
  <si>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</si>
  <si>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</si>
  <si>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</si>
  <si>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</si>
  <si>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</si>
  <si>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</si>
  <si>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</si>
  <si>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</si>
  <si>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</si>
  <si>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</si>
  <si>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</si>
  <si>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</si>
  <si>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</si>
  <si>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</si>
  <si>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</si>
  <si>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</si>
  <si>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</si>
  <si>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</si>
  <si>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</si>
  <si>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</si>
  <si>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</si>
  <si>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</si>
  <si>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</si>
  <si>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</si>
  <si>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</si>
  <si>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</si>
  <si>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</si>
  <si>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</si>
  <si>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</si>
  <si>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</si>
  <si>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</si>
  <si>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</si>
  <si>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</si>
  <si>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</si>
  <si>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</si>
  <si>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</si>
  <si>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</si>
  <si>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</si>
  <si>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</si>
  <si>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</si>
  <si>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</si>
  <si>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</si>
  <si>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</si>
  <si>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</si>
  <si>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</si>
  <si>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</si>
  <si>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</si>
  <si>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</si>
  <si>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</si>
  <si>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</si>
  <si>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</si>
  <si>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</si>
  <si>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</si>
  <si>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</si>
  <si>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</si>
  <si>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</si>
  <si>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</si>
  <si>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</si>
  <si>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</si>
  <si>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</si>
  <si>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</si>
  <si>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</si>
  <si>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</si>
  <si>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</si>
  <si>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</si>
  <si>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</si>
  <si>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</si>
  <si>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</si>
  <si>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</si>
  <si>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</si>
  <si>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</si>
  <si>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</si>
  <si>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</si>
  <si>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</si>
  <si>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</si>
  <si>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</si>
  <si>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</si>
  <si>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</si>
  <si>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</si>
  <si>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</si>
  <si>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</si>
  <si>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</si>
  <si>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</si>
  <si>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</si>
  <si>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</si>
  <si>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</si>
  <si>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</si>
  <si>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</si>
  <si>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</si>
  <si>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</si>
  <si>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</si>
  <si>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</si>
  <si>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</si>
  <si>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</si>
  <si>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</si>
  <si>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</si>
  <si>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</si>
  <si>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</si>
  <si>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</si>
  <si>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</si>
  <si>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</si>
  <si>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</si>
  <si>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</si>
  <si>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</si>
  <si>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</si>
  <si>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</si>
  <si>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</si>
  <si>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</si>
  <si>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</si>
  <si>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</si>
  <si>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</si>
  <si>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</si>
  <si>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</si>
  <si>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</si>
  <si>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</si>
  <si>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</si>
  <si>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</si>
  <si>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</si>
  <si>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</si>
  <si>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</si>
  <si>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</si>
  <si>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</si>
  <si>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</si>
  <si>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</si>
  <si>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</si>
  <si>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</si>
  <si>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</si>
  <si>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</si>
  <si>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</si>
  <si>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</si>
  <si>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</si>
  <si>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</si>
  <si>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</si>
  <si>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</si>
  <si>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</si>
  <si>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</si>
  <si>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</si>
  <si>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</si>
  <si>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</si>
  <si>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</si>
  <si>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</si>
  <si>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</si>
  <si>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</si>
  <si>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</si>
  <si>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</si>
  <si>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</si>
  <si>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</si>
  <si>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</si>
  <si>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</si>
  <si>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</si>
  <si>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</si>
  <si>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</si>
  <si>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</si>
  <si>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</si>
  <si>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</si>
  <si>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</si>
  <si>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</si>
  <si>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</si>
  <si>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</si>
  <si>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</si>
  <si>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</si>
  <si>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</si>
  <si>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</si>
  <si>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</si>
  <si>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</si>
  <si>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</si>
  <si>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</si>
  <si>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</si>
  <si>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</si>
  <si>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</si>
  <si>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</si>
  <si>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</si>
  <si>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</si>
  <si>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</si>
  <si>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</si>
  <si>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</si>
  <si>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</si>
  <si>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</si>
  <si>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</si>
  <si>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</si>
  <si>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</si>
  <si>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</si>
  <si>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</si>
  <si>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</si>
  <si>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</si>
  <si>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</si>
  <si>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</si>
  <si>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</si>
  <si>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</si>
  <si>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</si>
  <si>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</si>
  <si>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</si>
  <si>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</si>
  <si>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</si>
  <si>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</si>
  <si>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</si>
  <si>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</si>
  <si>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</si>
  <si>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</si>
  <si>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</si>
  <si>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</si>
  <si>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</si>
  <si>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</si>
  <si>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</si>
  <si>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</si>
  <si>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</si>
  <si>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</si>
  <si>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</si>
  <si>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</si>
  <si>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</si>
  <si>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</si>
  <si>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</si>
  <si>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</si>
  <si>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</si>
  <si>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</si>
  <si>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</si>
  <si>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</si>
  <si>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</si>
  <si>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</si>
  <si>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</si>
  <si>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</si>
  <si>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</si>
  <si>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</si>
  <si>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</si>
  <si>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</si>
  <si>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</si>
  <si>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</si>
  <si>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</si>
  <si>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</si>
  <si>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</si>
  <si>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</si>
  <si>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</si>
  <si>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</si>
  <si>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</si>
  <si>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</si>
  <si>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</si>
  <si>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</si>
  <si>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</si>
  <si>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</si>
  <si>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</si>
  <si>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</si>
  <si>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</si>
  <si>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</si>
  <si>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</si>
  <si>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</si>
  <si>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</si>
  <si>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</si>
  <si>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</si>
  <si>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</si>
  <si>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</si>
  <si>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</si>
  <si>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</si>
  <si>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</si>
  <si>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</si>
  <si>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</si>
  <si>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</si>
  <si>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</si>
  <si>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</si>
  <si>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</si>
  <si>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</si>
  <si>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</si>
  <si>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</si>
  <si>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</si>
  <si>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</si>
  <si>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</si>
  <si>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</si>
  <si>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</si>
  <si>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</si>
  <si>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</si>
  <si>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</si>
  <si>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</si>
  <si>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</si>
  <si>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</si>
  <si>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</si>
  <si>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</si>
  <si>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</si>
  <si>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</si>
  <si>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</si>
  <si>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</si>
  <si>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</si>
  <si>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</si>
  <si>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</si>
  <si>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</si>
  <si>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</si>
  <si>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</si>
  <si>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</si>
  <si>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</si>
  <si>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</si>
  <si>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</si>
  <si>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</si>
  <si>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</si>
  <si>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</si>
  <si>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</si>
  <si>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</si>
  <si>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</si>
  <si>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</si>
  <si>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</si>
  <si>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</si>
  <si>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</si>
  <si>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</si>
  <si>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</si>
  <si>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</si>
  <si>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</si>
  <si>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</si>
  <si>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</si>
  <si>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</si>
  <si>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</si>
  <si>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</si>
  <si>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</si>
  <si>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</si>
  <si>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</si>
  <si>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</si>
  <si>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</si>
  <si>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</si>
  <si>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</si>
  <si>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</si>
  <si>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</si>
  <si>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</si>
  <si>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</si>
  <si>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</si>
  <si>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</si>
  <si>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</si>
  <si>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</si>
  <si>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</si>
  <si>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</si>
  <si>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</si>
  <si>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</si>
  <si>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</si>
  <si>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</si>
  <si>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</si>
  <si>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</si>
  <si>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</si>
  <si>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</si>
  <si>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</si>
  <si>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</si>
  <si>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</si>
  <si>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</si>
  <si>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</si>
  <si>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</si>
  <si>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</si>
  <si>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</si>
  <si>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</si>
  <si>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</si>
  <si>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</si>
  <si>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</si>
  <si>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</si>
  <si>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</si>
  <si>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</si>
  <si>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</si>
  <si>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</si>
  <si>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</si>
  <si>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</si>
  <si>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</si>
  <si>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</si>
  <si>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</si>
  <si>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</si>
  <si>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</si>
  <si>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</si>
  <si>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</si>
  <si>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</si>
  <si>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</si>
  <si>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</si>
  <si>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</si>
  <si>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</si>
  <si>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</si>
  <si>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</si>
  <si>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</si>
  <si>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</si>
  <si>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</si>
  <si>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</si>
  <si>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</si>
  <si>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</si>
  <si>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</si>
  <si>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</si>
  <si>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</si>
  <si>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</si>
  <si>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</si>
  <si>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</si>
  <si>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</si>
  <si>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</si>
  <si>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</si>
  <si>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</si>
  <si>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</si>
  <si>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</si>
  <si>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</si>
  <si>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</si>
  <si>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</si>
  <si>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</si>
  <si>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</si>
  <si>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</si>
  <si>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</si>
  <si>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</si>
  <si>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</si>
  <si>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</si>
  <si>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</si>
  <si>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</si>
  <si>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</si>
  <si>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</si>
  <si>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</si>
  <si>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</si>
  <si>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</si>
  <si>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</si>
  <si>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</si>
  <si>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</si>
  <si>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</si>
  <si>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</si>
  <si>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</si>
  <si>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</si>
  <si>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</si>
  <si>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</si>
  <si>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</si>
  <si>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</si>
  <si>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</si>
  <si>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</si>
  <si>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</si>
  <si>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</si>
  <si>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</si>
  <si>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</si>
  <si>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</si>
  <si>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</si>
  <si>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</si>
  <si>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</si>
  <si>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</si>
  <si>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</si>
  <si>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</si>
  <si>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</si>
  <si>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</si>
  <si>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</si>
  <si>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</si>
  <si>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</si>
  <si>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</si>
  <si>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</si>
  <si>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</si>
  <si>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</si>
  <si>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</si>
  <si>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</si>
  <si>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</si>
  <si>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</si>
  <si>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</si>
  <si>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</si>
  <si>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</si>
  <si>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</si>
  <si>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</si>
  <si>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</si>
  <si>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</si>
  <si>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</si>
  <si>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</si>
  <si>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</si>
  <si>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</si>
  <si>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</si>
  <si>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</si>
  <si>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</si>
  <si>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</si>
  <si>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</si>
  <si>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</si>
  <si>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</si>
  <si>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</si>
  <si>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</si>
  <si>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</si>
  <si>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</si>
  <si>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</si>
  <si>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</si>
  <si>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</si>
  <si>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</si>
  <si>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</si>
  <si>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</si>
  <si>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</si>
  <si>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</si>
  <si>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</si>
  <si>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</si>
  <si>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</si>
  <si>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</si>
  <si>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</si>
  <si>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</si>
  <si>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</si>
  <si>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</si>
  <si>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</si>
  <si>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</si>
  <si>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</si>
  <si>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</si>
  <si>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</si>
  <si>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</si>
  <si>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</si>
  <si>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</si>
  <si>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</si>
  <si>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</si>
  <si>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</si>
  <si>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</si>
  <si>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</si>
  <si>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</si>
  <si>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</si>
  <si>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</si>
  <si>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</si>
  <si>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</si>
  <si>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</si>
  <si>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</si>
  <si>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</si>
  <si>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</si>
  <si>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</si>
  <si>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</si>
  <si>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</si>
  <si>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</si>
  <si>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</si>
  <si>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</si>
  <si>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</si>
  <si>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</si>
  <si>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</si>
  <si>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</si>
  <si>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</si>
  <si>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</si>
  <si>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</si>
  <si>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</si>
  <si>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</si>
  <si>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</si>
  <si>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</si>
  <si>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</si>
  <si>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</si>
  <si>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</si>
  <si>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</si>
  <si>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</si>
  <si>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</si>
  <si>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</si>
  <si>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</si>
  <si>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</si>
  <si>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</si>
  <si>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</si>
  <si>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</si>
  <si>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</si>
  <si>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</si>
  <si>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</si>
  <si>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</si>
  <si>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</si>
  <si>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</si>
  <si>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</si>
  <si>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</si>
  <si>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</si>
  <si>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</si>
  <si>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</si>
  <si>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</si>
  <si>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</si>
  <si>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</si>
  <si>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</si>
  <si>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</si>
  <si>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</si>
  <si>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</si>
  <si>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</si>
  <si>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</si>
  <si>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</si>
  <si>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</si>
  <si>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</si>
  <si>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</si>
  <si>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</si>
  <si>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</si>
  <si>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</si>
  <si>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</si>
  <si>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</si>
  <si>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</si>
  <si>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</si>
  <si>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</si>
  <si>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</si>
  <si>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</si>
  <si>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</si>
  <si>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</si>
  <si>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</si>
  <si>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</si>
  <si>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</si>
  <si>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</si>
  <si>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</si>
  <si>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</si>
  <si>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</si>
  <si>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</si>
  <si>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</si>
  <si>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</si>
  <si>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</si>
  <si>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</si>
  <si>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</si>
  <si>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</si>
  <si>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</si>
  <si>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</si>
  <si>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</si>
  <si>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</si>
  <si>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</si>
  <si>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</si>
  <si>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</si>
  <si>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</si>
  <si>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</si>
  <si>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</si>
  <si>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</si>
  <si>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</si>
  <si>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</si>
  <si>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</si>
  <si>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</si>
  <si>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</si>
  <si>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</si>
  <si>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</si>
  <si>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</si>
  <si>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</si>
  <si>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</si>
  <si>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</si>
  <si>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</si>
  <si>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</si>
  <si>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</si>
  <si>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</si>
  <si>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</si>
  <si>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</si>
  <si>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</si>
  <si>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</si>
  <si>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</si>
  <si>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</si>
  <si>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</si>
  <si>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</si>
  <si>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</si>
  <si>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</si>
  <si>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</si>
  <si>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</si>
  <si>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</si>
  <si>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</si>
  <si>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</si>
  <si>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</si>
  <si>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</si>
  <si>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</si>
  <si>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</si>
  <si>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</si>
  <si>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</si>
  <si>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</si>
  <si>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</si>
  <si>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</si>
  <si>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</si>
  <si>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</si>
  <si>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</si>
  <si>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</si>
  <si>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</si>
  <si>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</si>
  <si>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</si>
  <si>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</si>
  <si>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</si>
  <si>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</si>
  <si>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</si>
  <si>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</si>
  <si>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</si>
  <si>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</si>
  <si>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</si>
  <si>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</si>
  <si>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</si>
  <si>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</si>
  <si>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</si>
  <si>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</si>
  <si>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</si>
  <si>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</si>
  <si>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</si>
  <si>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</si>
  <si>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</si>
  <si>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</si>
  <si>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</si>
  <si>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</si>
  <si>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</si>
  <si>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</si>
  <si>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</si>
  <si>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</si>
  <si>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</si>
  <si>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</si>
  <si>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</si>
  <si>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</si>
  <si>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</si>
  <si>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</si>
  <si>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</si>
  <si>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</si>
  <si>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</si>
  <si>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</si>
  <si>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</si>
  <si>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</si>
  <si>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</si>
  <si>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</si>
  <si>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</si>
  <si>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</si>
  <si>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</si>
  <si>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</si>
  <si>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</si>
  <si>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</si>
  <si>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</si>
  <si>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</si>
  <si>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</si>
  <si>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</si>
  <si>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</si>
  <si>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</si>
  <si>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</si>
  <si>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</si>
  <si>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</si>
  <si>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</si>
  <si>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</si>
  <si>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</si>
  <si>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</si>
  <si>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</si>
  <si>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</si>
  <si>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</si>
  <si>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</si>
  <si>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</si>
  <si>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</si>
  <si>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</si>
  <si>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</si>
  <si>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</si>
  <si>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</si>
  <si>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</si>
  <si>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</si>
  <si>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</si>
  <si>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</si>
  <si>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</si>
  <si>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</si>
  <si>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</si>
  <si>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</si>
  <si>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</si>
  <si>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</si>
  <si>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</si>
  <si>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</si>
  <si>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</si>
  <si>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</si>
  <si>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</si>
  <si>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</si>
  <si>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</si>
  <si>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</si>
  <si>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</si>
  <si>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</si>
  <si>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</si>
  <si>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</si>
  <si>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</si>
  <si>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</si>
  <si>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</si>
  <si>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</si>
  <si>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</si>
  <si>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</si>
  <si>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</si>
  <si>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</si>
  <si>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</si>
  <si>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</si>
  <si>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</si>
  <si>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</si>
  <si>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</si>
  <si>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</si>
  <si>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</si>
  <si>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</si>
  <si>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</si>
  <si>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</si>
  <si>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</si>
  <si>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</si>
  <si>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</si>
  <si>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</si>
  <si>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</si>
  <si>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</si>
  <si>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</si>
  <si>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</si>
  <si>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</si>
  <si>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</si>
  <si>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</si>
  <si>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</si>
  <si>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</si>
  <si>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</si>
  <si>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</si>
  <si>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</si>
  <si>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</si>
  <si>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</si>
  <si>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</si>
  <si>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</si>
  <si>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</si>
  <si>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</si>
  <si>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</si>
  <si>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</si>
  <si>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</si>
  <si>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</si>
  <si>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</si>
  <si>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</si>
  <si>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</si>
  <si>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</si>
  <si>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</si>
  <si>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</si>
  <si>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</si>
  <si>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</si>
  <si>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</si>
  <si>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</si>
  <si>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</si>
  <si>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</si>
  <si>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</si>
  <si>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</si>
  <si>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</si>
  <si>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</si>
  <si>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</si>
  <si>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</si>
  <si>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</si>
  <si>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</si>
  <si>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</si>
  <si>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</si>
  <si>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</si>
  <si>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</si>
  <si>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</si>
  <si>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</si>
  <si>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</si>
  <si>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</si>
  <si>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</si>
  <si>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</si>
  <si>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</si>
  <si>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</si>
  <si>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</si>
  <si>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</si>
  <si>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</si>
  <si>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</si>
  <si>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</si>
  <si>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</si>
  <si>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</si>
  <si>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</si>
  <si>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</si>
  <si>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</si>
  <si>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</si>
  <si>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</si>
  <si>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</si>
  <si>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</si>
  <si>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</si>
  <si>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</si>
  <si>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</si>
  <si>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</si>
  <si>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</si>
  <si>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</si>
  <si>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</si>
  <si>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</si>
  <si>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</si>
  <si>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</si>
  <si>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</si>
  <si>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</si>
  <si>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</si>
  <si>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</si>
  <si>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</si>
  <si>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</si>
  <si>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</si>
  <si>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</si>
  <si>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</si>
  <si>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</si>
  <si>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</si>
  <si>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</si>
  <si>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</si>
  <si>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</si>
  <si>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</si>
  <si>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</si>
  <si>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</si>
  <si>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</si>
  <si>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</si>
  <si>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</si>
  <si>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</si>
  <si>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</si>
  <si>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</si>
  <si>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</si>
  <si>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</si>
  <si>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</si>
  <si>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</si>
  <si>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</si>
  <si>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</si>
  <si>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</si>
  <si>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</si>
  <si>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</si>
  <si>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</si>
  <si>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</si>
  <si>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</si>
  <si>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</si>
  <si>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</si>
  <si>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</si>
  <si>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</si>
  <si>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</si>
  <si>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</si>
  <si>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</si>
  <si>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</si>
  <si>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</si>
  <si>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</si>
  <si>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</si>
  <si>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</si>
  <si>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</si>
  <si>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</si>
  <si>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</si>
  <si>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</si>
  <si>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</si>
  <si>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</si>
  <si>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</si>
  <si>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</si>
  <si>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</si>
  <si>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</si>
  <si>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</si>
  <si>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</si>
  <si>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</si>
  <si>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</si>
  <si>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</si>
  <si>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</si>
  <si>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</si>
  <si>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</si>
  <si>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</si>
  <si>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</si>
  <si>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</si>
  <si>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</si>
  <si>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</si>
  <si>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</si>
  <si>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</si>
  <si>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</si>
  <si>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</si>
  <si>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</si>
  <si>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</si>
  <si>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</si>
  <si>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</si>
  <si>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</si>
  <si>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</si>
  <si>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</si>
  <si>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</si>
  <si>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</si>
  <si>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</si>
  <si>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</si>
  <si>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</si>
  <si>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</si>
  <si>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</si>
  <si>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</si>
  <si>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</si>
  <si>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</si>
  <si>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</si>
  <si>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</si>
  <si>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</si>
  <si>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</si>
  <si>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</si>
  <si>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</si>
  <si>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</si>
  <si>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</si>
  <si>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</si>
  <si>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</si>
  <si>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</si>
  <si>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</si>
  <si>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</si>
  <si>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</si>
  <si>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</si>
  <si>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</si>
  <si>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</si>
  <si>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</si>
  <si>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</si>
  <si>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</si>
  <si>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</si>
  <si>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</si>
  <si>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</si>
  <si>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</si>
  <si>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</si>
  <si>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</si>
  <si>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</si>
  <si>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</si>
  <si>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</si>
  <si>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</si>
  <si>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</si>
  <si>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</si>
  <si>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</si>
  <si>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</si>
  <si>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</si>
  <si>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</si>
  <si>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</si>
  <si>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</si>
  <si>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</si>
  <si>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</si>
  <si>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</si>
  <si>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</si>
  <si>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</si>
  <si>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</si>
  <si>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</si>
  <si>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</si>
  <si>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</si>
  <si>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</si>
  <si>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</si>
  <si>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</si>
  <si>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</si>
  <si>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</si>
  <si>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</si>
  <si>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</si>
  <si>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</si>
  <si>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</si>
  <si>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</si>
  <si>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</si>
  <si>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</si>
  <si>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</si>
  <si>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</si>
  <si>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</si>
  <si>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</si>
  <si>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</si>
  <si>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</si>
  <si>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</si>
  <si>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</si>
  <si>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</si>
  <si>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</si>
  <si>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</si>
  <si>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</si>
  <si>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</si>
  <si>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</si>
  <si>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</si>
  <si>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</si>
  <si>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</si>
  <si>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</si>
  <si>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</si>
  <si>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</si>
  <si>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</si>
  <si>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</si>
  <si>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</si>
  <si>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</si>
  <si>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</si>
  <si>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</si>
  <si>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</si>
  <si>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</si>
  <si>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</si>
  <si>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</si>
  <si>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</si>
  <si>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</si>
  <si>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</si>
  <si>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</si>
  <si>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</si>
  <si>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</si>
  <si>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</si>
  <si>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</si>
  <si>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</si>
  <si>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</si>
  <si>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</si>
  <si>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</si>
  <si>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</si>
  <si>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</si>
  <si>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</si>
  <si>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</si>
  <si>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</si>
  <si>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</si>
  <si>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</si>
  <si>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</si>
  <si>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</si>
  <si>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</si>
  <si>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</si>
  <si>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</si>
  <si>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</si>
  <si>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</si>
  <si>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</si>
  <si>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</si>
  <si>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</si>
  <si>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</si>
  <si>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</si>
  <si>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</si>
  <si>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</si>
  <si>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</si>
  <si>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</si>
  <si>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</si>
  <si>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</si>
  <si>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</si>
  <si>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</si>
  <si>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</si>
  <si>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</si>
  <si>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</si>
  <si>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</si>
  <si>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</si>
  <si>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</si>
  <si>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</si>
  <si>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</si>
  <si>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</si>
  <si>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</si>
  <si>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</si>
  <si>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</si>
  <si>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</si>
  <si>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</si>
  <si>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</si>
  <si>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</si>
  <si>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</si>
  <si>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</si>
  <si>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</si>
  <si>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</si>
  <si>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</si>
  <si>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</si>
  <si>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</si>
  <si>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</si>
  <si>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</si>
  <si>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</si>
  <si>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</si>
  <si>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</si>
  <si>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</si>
  <si>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</si>
  <si>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</si>
  <si>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</si>
  <si>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</si>
  <si>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</si>
  <si>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</si>
  <si>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</si>
  <si>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</si>
  <si>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</si>
  <si>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</si>
  <si>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</si>
  <si>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</si>
  <si>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</si>
  <si>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</si>
  <si>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</si>
  <si>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</si>
  <si>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</si>
  <si>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</si>
  <si>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</si>
  <si>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</si>
  <si>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</si>
  <si>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</si>
  <si>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</si>
  <si>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</si>
  <si>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</si>
  <si>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</si>
  <si>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</si>
  <si>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</si>
  <si>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</si>
  <si>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</si>
  <si>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</si>
  <si>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</si>
  <si>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</si>
  <si>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</si>
  <si>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</si>
  <si>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</si>
  <si>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</si>
  <si>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</si>
  <si>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</si>
  <si>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</si>
  <si>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</si>
  <si>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</si>
  <si>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</si>
  <si>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</si>
  <si>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</si>
  <si>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</si>
  <si>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</si>
  <si>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</si>
  <si>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</si>
  <si>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</si>
  <si>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</si>
  <si>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</si>
  <si>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</si>
  <si>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</si>
  <si>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</si>
  <si>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</si>
  <si>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</si>
  <si>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</si>
  <si>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</si>
  <si>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</si>
  <si>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</si>
  <si>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</si>
  <si>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</si>
  <si>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</si>
  <si>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</si>
  <si>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</si>
  <si>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</si>
  <si>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</si>
  <si>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</si>
  <si>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</si>
  <si>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</si>
  <si>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</si>
  <si>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</si>
  <si>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</si>
  <si>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</si>
  <si>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</si>
  <si>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</si>
  <si>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</si>
  <si>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</si>
  <si>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</si>
  <si>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</si>
  <si>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</si>
  <si>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</si>
  <si>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</si>
  <si>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</si>
  <si>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</si>
  <si>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</si>
  <si>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</si>
  <si>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</si>
  <si>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</si>
  <si>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</si>
  <si>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</si>
  <si>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</si>
  <si>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</si>
  <si>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</si>
  <si>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</si>
  <si>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</si>
  <si>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</si>
  <si>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</si>
  <si>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</si>
  <si>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</si>
  <si>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</si>
  <si>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</si>
  <si>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</si>
  <si>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</si>
  <si>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</si>
  <si>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</si>
  <si>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</si>
  <si>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</si>
  <si>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</si>
  <si>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</si>
  <si>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</si>
  <si>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</si>
  <si>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</si>
  <si>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</si>
  <si>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</si>
  <si>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</si>
  <si>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</si>
  <si>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</si>
  <si>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</si>
  <si>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</si>
  <si>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</si>
  <si>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</si>
  <si>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</si>
  <si>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</si>
  <si>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</si>
  <si>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</si>
  <si>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</si>
  <si>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</si>
  <si>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</si>
  <si>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</si>
  <si>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</si>
  <si>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</si>
  <si>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</si>
  <si>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</si>
  <si>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</si>
  <si>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</si>
  <si>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</si>
  <si>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</si>
  <si>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</si>
  <si>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</si>
  <si>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</si>
  <si>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</si>
  <si>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</si>
  <si>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</si>
  <si>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</si>
  <si>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</si>
  <si>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</si>
  <si>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</si>
  <si>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</si>
  <si>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</si>
  <si>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</si>
  <si>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</si>
  <si>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</si>
  <si>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</si>
  <si>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</si>
  <si>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</si>
  <si>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</si>
  <si>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</si>
  <si>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</si>
  <si>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</si>
  <si>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</si>
  <si>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</si>
  <si>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</si>
  <si>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</si>
  <si>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</si>
  <si>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</si>
  <si>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</si>
  <si>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</si>
  <si>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</si>
  <si>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</si>
  <si>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</si>
  <si>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</si>
  <si>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</si>
  <si>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</si>
  <si>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</si>
  <si>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</si>
  <si>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</si>
  <si>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</si>
  <si>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</si>
  <si>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</si>
  <si>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</si>
  <si>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</si>
  <si>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</si>
  <si>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</si>
  <si>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</si>
  <si>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</si>
  <si>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</si>
  <si>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</si>
  <si>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</si>
  <si>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</si>
  <si>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</si>
  <si>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</si>
  <si>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</si>
  <si>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</si>
  <si>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</si>
  <si>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</si>
  <si>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</si>
  <si>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</si>
  <si>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</si>
  <si>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</si>
  <si>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</si>
  <si>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</si>
  <si>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</si>
  <si>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</si>
  <si>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</si>
  <si>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</si>
  <si>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</si>
  <si>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</si>
  <si>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</si>
  <si>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</si>
  <si>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</si>
  <si>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</si>
  <si>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</si>
  <si>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</si>
  <si>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</si>
  <si>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</si>
  <si>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</si>
  <si>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</si>
  <si>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</si>
  <si>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</si>
  <si>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</si>
  <si>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</si>
  <si>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</si>
  <si>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</si>
  <si>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</si>
  <si>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</si>
  <si>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</si>
  <si>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</si>
  <si>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</si>
  <si>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</si>
  <si>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</si>
  <si>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</si>
  <si>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</si>
  <si>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</si>
  <si>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</si>
  <si>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</si>
  <si>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</si>
  <si>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</si>
  <si>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</si>
  <si>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</si>
  <si>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</si>
  <si>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</si>
  <si>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</si>
  <si>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</si>
  <si>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</si>
  <si>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</si>
  <si>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</si>
  <si>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</si>
  <si>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</si>
  <si>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</si>
  <si>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</si>
  <si>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</si>
  <si>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</si>
  <si>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</si>
  <si>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</si>
  <si>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</si>
  <si>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</si>
  <si>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</si>
  <si>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</si>
  <si>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</si>
  <si>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</si>
  <si>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</si>
  <si>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</si>
  <si>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</si>
  <si>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</si>
  <si>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</si>
  <si>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</si>
  <si>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</si>
  <si>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</si>
  <si>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</si>
  <si>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</si>
  <si>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</si>
  <si>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</si>
  <si>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</si>
  <si>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</si>
  <si>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</si>
  <si>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</si>
  <si>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</si>
  <si>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</si>
  <si>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</si>
  <si>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</si>
  <si>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</si>
  <si>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</si>
  <si>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</si>
  <si>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</si>
  <si>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</si>
  <si>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</si>
  <si>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</si>
  <si>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</si>
  <si>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</si>
  <si>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</si>
  <si>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</si>
  <si>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</si>
  <si>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</si>
  <si>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</si>
  <si>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</si>
  <si>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</si>
  <si>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</si>
  <si>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</si>
  <si>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</si>
  <si>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</si>
  <si>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</si>
  <si>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</si>
  <si>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</si>
  <si>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</si>
  <si>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</si>
  <si>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</si>
  <si>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</si>
  <si>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</si>
  <si>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</si>
  <si>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</si>
  <si>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</si>
  <si>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</si>
  <si>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</si>
  <si>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</si>
  <si>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</si>
  <si>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</si>
  <si>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</si>
  <si>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</si>
  <si>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</si>
  <si>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</si>
  <si>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</si>
  <si>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</si>
  <si>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</si>
  <si>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</si>
  <si>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</si>
  <si>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</si>
  <si>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</si>
  <si>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</si>
  <si>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</si>
  <si>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</si>
  <si>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</si>
  <si>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</si>
  <si>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</si>
  <si>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</si>
  <si>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</si>
  <si>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</si>
  <si>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</si>
  <si>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</si>
  <si>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</si>
  <si>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</si>
  <si>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</si>
  <si>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</si>
  <si>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</si>
  <si>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</si>
  <si>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</si>
  <si>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</si>
  <si>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</si>
  <si>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</si>
  <si>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</si>
  <si>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</si>
  <si>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</si>
  <si>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</si>
  <si>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</si>
  <si>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</si>
  <si>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</si>
  <si>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</si>
  <si>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</si>
  <si>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</si>
  <si>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</si>
  <si>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</si>
  <si>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</si>
  <si>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</si>
  <si>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</si>
  <si>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</si>
  <si>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</si>
  <si>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</si>
  <si>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</si>
  <si>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</si>
  <si>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</si>
  <si>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</si>
  <si>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</si>
  <si>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</si>
  <si>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</si>
  <si>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</si>
  <si>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</si>
  <si>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</si>
  <si>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</si>
  <si>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</si>
  <si>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</si>
  <si>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</si>
  <si>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</si>
  <si>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</si>
  <si>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</si>
  <si>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</si>
  <si>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</si>
  <si>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</si>
  <si>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</si>
  <si>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</si>
  <si>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</si>
  <si>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</si>
  <si>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</si>
  <si>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</si>
  <si>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</si>
  <si>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</si>
  <si>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</si>
  <si>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</si>
  <si>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</si>
  <si>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</si>
  <si>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</si>
  <si>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</si>
  <si>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</si>
  <si>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</si>
  <si>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</si>
  <si>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</si>
  <si>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</si>
  <si>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</si>
  <si>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</si>
  <si>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</si>
  <si>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</si>
  <si>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</si>
  <si>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</si>
  <si>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</si>
  <si>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</si>
  <si>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</si>
  <si>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</si>
  <si>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</si>
  <si>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</si>
  <si>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</si>
  <si>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</si>
  <si>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</si>
  <si>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</si>
  <si>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</si>
  <si>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</si>
  <si>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</si>
  <si>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</si>
  <si>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</si>
  <si>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</si>
  <si>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</si>
  <si>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</si>
  <si>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</si>
  <si>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</si>
  <si>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</si>
  <si>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</si>
  <si>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</si>
  <si>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</si>
  <si>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</si>
  <si>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</si>
  <si>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</si>
  <si>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</si>
  <si>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</si>
  <si>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</si>
  <si>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</si>
  <si>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</si>
  <si>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</si>
  <si>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</si>
  <si>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</si>
  <si>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</si>
  <si>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</si>
  <si>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</si>
  <si>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</si>
  <si>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</si>
  <si>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</si>
  <si>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</si>
  <si>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</si>
  <si>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</si>
  <si>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</si>
  <si>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</si>
  <si>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</si>
  <si>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</si>
  <si>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</si>
  <si>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</si>
  <si>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</si>
  <si>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</si>
  <si>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</si>
  <si>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</si>
  <si>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</si>
  <si>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</si>
  <si>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</si>
  <si>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</si>
  <si>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</si>
  <si>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</si>
  <si>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</si>
  <si>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</si>
  <si>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</si>
  <si>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</si>
  <si>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</si>
  <si>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</si>
  <si>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</si>
  <si>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</si>
  <si>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</si>
  <si>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</si>
  <si>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</si>
  <si>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</si>
  <si>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</si>
  <si>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</si>
  <si>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</si>
  <si>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</si>
  <si>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</si>
  <si>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</si>
  <si>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</si>
  <si>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</si>
  <si>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</si>
  <si>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</si>
  <si>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</si>
  <si>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</si>
  <si>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</si>
  <si>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</si>
  <si>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</si>
  <si>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</si>
  <si>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</si>
  <si>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</si>
  <si>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</si>
  <si>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</si>
  <si>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</si>
  <si>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</si>
  <si>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</si>
  <si>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</si>
  <si>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</si>
  <si>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</si>
  <si>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</si>
  <si>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</si>
  <si>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</si>
  <si>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</si>
  <si>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</si>
  <si>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</si>
  <si>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</si>
  <si>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</si>
  <si>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</si>
  <si>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</si>
  <si>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</si>
  <si>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</si>
  <si>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</si>
  <si>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</si>
  <si>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</si>
  <si>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</si>
  <si>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</si>
  <si>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</si>
  <si>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</si>
  <si>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</si>
  <si>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</si>
  <si>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</si>
  <si>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</si>
  <si>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</si>
  <si>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</si>
  <si>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</si>
  <si>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</si>
  <si>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</si>
  <si>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</si>
  <si>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</si>
  <si>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</si>
  <si>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</si>
  <si>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</si>
  <si>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</si>
  <si>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</si>
  <si>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</si>
  <si>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</si>
  <si>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</si>
  <si>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</si>
  <si>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</si>
  <si>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</si>
  <si>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</si>
  <si>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</si>
  <si>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</si>
  <si>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</si>
  <si>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</si>
  <si>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</si>
  <si>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</si>
  <si>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</si>
  <si>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</si>
  <si>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</si>
  <si>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</si>
  <si>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</si>
  <si>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</si>
  <si>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</si>
  <si>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</si>
  <si>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</si>
  <si>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</si>
  <si>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</si>
  <si>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</si>
  <si>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</si>
  <si>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</si>
  <si>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</si>
  <si>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</si>
  <si>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</si>
  <si>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</si>
  <si>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</si>
  <si>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</si>
  <si>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</si>
  <si>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</si>
  <si>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</si>
  <si>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</si>
  <si>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</si>
  <si>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</si>
  <si>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</si>
  <si>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</si>
  <si>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</si>
  <si>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</si>
  <si>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</si>
  <si>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</si>
  <si>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</si>
  <si>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</si>
  <si>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</si>
  <si>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</si>
  <si>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</si>
  <si>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</si>
  <si>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</si>
  <si>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</si>
  <si>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</si>
  <si>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</si>
  <si>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</si>
  <si>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</si>
  <si>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</si>
  <si>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</si>
  <si>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</si>
  <si>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</si>
  <si>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</si>
  <si>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</si>
  <si>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</si>
  <si>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</si>
  <si>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</si>
  <si>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</si>
  <si>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</si>
  <si>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</si>
  <si>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</si>
  <si>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</si>
  <si>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</si>
  <si>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</si>
  <si>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</si>
  <si>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</si>
  <si>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</si>
  <si>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</si>
  <si>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</si>
  <si>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</si>
  <si>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</si>
  <si>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</si>
  <si>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</si>
  <si>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</si>
  <si>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</si>
  <si>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</si>
  <si>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</si>
  <si>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</si>
  <si>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</si>
  <si>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</si>
  <si>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</si>
  <si>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</si>
  <si>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</si>
  <si>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</si>
  <si>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</si>
  <si>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</si>
  <si>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</si>
  <si>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</si>
  <si>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</si>
  <si>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</si>
  <si>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</si>
  <si>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</si>
  <si>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</si>
  <si>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</si>
  <si>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</si>
  <si>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</si>
  <si>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</si>
  <si>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</si>
  <si>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</si>
  <si>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</si>
  <si>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</si>
  <si>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</si>
  <si>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</si>
  <si>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</si>
  <si>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</si>
  <si>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</si>
  <si>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</si>
  <si>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</si>
  <si>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</si>
  <si>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</si>
  <si>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</si>
  <si>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</si>
  <si>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</si>
  <si>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</si>
  <si>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</si>
  <si>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</si>
  <si>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</si>
  <si>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</si>
  <si>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</si>
  <si>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</si>
  <si>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</si>
  <si>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</si>
  <si>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</si>
  <si>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</si>
  <si>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</si>
  <si>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</si>
  <si>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</si>
  <si>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</si>
  <si>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</si>
  <si>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</si>
  <si>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</si>
  <si>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</si>
  <si>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</si>
  <si>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</si>
  <si>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</si>
  <si>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</si>
  <si>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</si>
  <si>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</si>
  <si>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</si>
  <si>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</si>
  <si>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</si>
  <si>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</si>
  <si>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</si>
  <si>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</si>
  <si>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</si>
  <si>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</si>
  <si>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</si>
  <si>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</si>
  <si>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</si>
  <si>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</si>
  <si>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</si>
  <si>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</si>
  <si>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</si>
  <si>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</si>
  <si>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</si>
  <si>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</si>
  <si>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</si>
  <si>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</si>
  <si>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</si>
  <si>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</si>
  <si>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</si>
  <si>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</si>
  <si>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</si>
  <si>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</si>
  <si>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</si>
  <si>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</si>
  <si>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</si>
  <si>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</si>
  <si>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</si>
  <si>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</si>
  <si>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</si>
  <si>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</si>
  <si>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</si>
  <si>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</si>
  <si>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</si>
  <si>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</si>
  <si>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</si>
  <si>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</si>
  <si>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</si>
  <si>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</si>
  <si>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</si>
  <si>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</si>
  <si>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</si>
  <si>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</si>
  <si>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</si>
  <si>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</si>
  <si>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</si>
  <si>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</si>
  <si>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</si>
  <si>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</si>
  <si>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</si>
  <si>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</si>
  <si>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</si>
  <si>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</si>
  <si>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</si>
  <si>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</si>
  <si>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</si>
  <si>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</si>
  <si>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</si>
  <si>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</si>
  <si>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</si>
  <si>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</si>
  <si>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</si>
  <si>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</si>
  <si>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</si>
  <si>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</si>
  <si>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</si>
  <si>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</si>
  <si>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</si>
  <si>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</si>
  <si>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</si>
  <si>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</si>
  <si>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</si>
  <si>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</si>
  <si>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</si>
  <si>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</si>
  <si>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</si>
  <si>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</si>
  <si>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</si>
  <si>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</si>
  <si>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</si>
  <si>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</si>
  <si>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</si>
  <si>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</si>
  <si>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</si>
  <si>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</si>
  <si>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</si>
  <si>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</si>
  <si>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</si>
  <si>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</si>
  <si>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</si>
  <si>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</si>
  <si>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</si>
  <si>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</si>
  <si>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</si>
  <si>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</si>
  <si>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</si>
  <si>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</si>
  <si>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</si>
  <si>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</si>
  <si>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</si>
  <si>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</si>
  <si>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</si>
  <si>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</si>
  <si>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</si>
  <si>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</si>
  <si>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</si>
  <si>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</si>
  <si>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</si>
  <si>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</si>
  <si>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</si>
  <si>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</si>
  <si>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</si>
  <si>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</si>
  <si>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</si>
  <si>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</si>
  <si>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</si>
  <si>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</si>
  <si>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</si>
  <si>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</si>
  <si>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</si>
  <si>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</si>
  <si>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</si>
  <si>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</si>
  <si>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</si>
  <si>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</si>
  <si>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</si>
  <si>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</si>
  <si>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</si>
  <si>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</si>
  <si>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</si>
  <si>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</si>
  <si>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</si>
  <si>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</si>
  <si>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</si>
  <si>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</si>
  <si>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</si>
  <si>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</si>
  <si>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</si>
  <si>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</si>
  <si>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</si>
  <si>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</si>
  <si>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</si>
  <si>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</si>
  <si>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</si>
  <si>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</si>
  <si>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</si>
  <si>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</si>
  <si>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</si>
  <si>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</si>
  <si>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</si>
  <si>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</si>
  <si>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</si>
  <si>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</si>
  <si>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</si>
  <si>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</si>
  <si>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</si>
  <si>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</si>
  <si>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</si>
  <si>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</si>
  <si>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</si>
  <si>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</si>
  <si>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</si>
  <si>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</si>
  <si>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</si>
  <si>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</si>
  <si>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</si>
  <si>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</si>
  <si>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</si>
  <si>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</si>
  <si>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</si>
  <si>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</si>
  <si>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</si>
  <si>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</si>
  <si>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</si>
  <si>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</si>
  <si>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</si>
  <si>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</si>
  <si>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</si>
  <si>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</si>
  <si>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</si>
  <si>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</si>
  <si>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</si>
  <si>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</si>
  <si>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</si>
  <si>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</si>
  <si>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</si>
  <si>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</si>
  <si>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</si>
  <si>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</si>
  <si>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</si>
  <si>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</si>
  <si>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</si>
  <si>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</si>
  <si>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</si>
  <si>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</si>
  <si>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</si>
  <si>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</si>
  <si>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</si>
  <si>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</si>
  <si>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</si>
  <si>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</si>
  <si>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</si>
  <si>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</si>
  <si>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</si>
  <si>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</si>
  <si>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</si>
  <si>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</si>
  <si>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</si>
  <si>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</si>
  <si>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</si>
  <si>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</si>
  <si>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</si>
  <si>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</si>
  <si>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</si>
  <si>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</si>
  <si>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</si>
  <si>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</si>
  <si>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</si>
  <si>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</si>
  <si>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</si>
  <si>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</si>
  <si>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</si>
  <si>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</si>
  <si>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</si>
  <si>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</si>
  <si>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</si>
  <si>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</si>
  <si>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</si>
  <si>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</si>
  <si>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</si>
  <si>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</si>
  <si>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</si>
  <si>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</si>
  <si>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</si>
  <si>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</si>
  <si>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</si>
  <si>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</si>
  <si>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</si>
  <si>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</si>
  <si>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</si>
  <si>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</si>
  <si>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</si>
  <si>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</si>
  <si>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</si>
  <si>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</si>
  <si>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</si>
  <si>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</si>
  <si>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</si>
  <si>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</si>
  <si>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</si>
  <si>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</si>
  <si>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</si>
  <si>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</si>
  <si>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</si>
  <si>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</si>
  <si>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</si>
  <si>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</si>
  <si>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</si>
  <si>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</si>
  <si>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</si>
  <si>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</si>
  <si>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</si>
  <si>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</si>
  <si>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</si>
  <si>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</si>
  <si>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</si>
  <si>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</si>
  <si>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</si>
  <si>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</si>
  <si>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</si>
  <si>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</si>
  <si>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</si>
  <si>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</si>
  <si>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</si>
  <si>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</si>
  <si>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</si>
  <si>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</si>
  <si>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</si>
  <si>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</si>
  <si>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</si>
  <si>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</si>
  <si>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</si>
  <si>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</si>
  <si>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</si>
  <si>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</si>
  <si>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</si>
  <si>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</si>
  <si>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</si>
  <si>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</si>
  <si>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</si>
  <si>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</si>
  <si>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</si>
  <si>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</si>
  <si>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</si>
  <si>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</si>
  <si>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</si>
  <si>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</si>
  <si>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</si>
  <si>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</si>
  <si>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</si>
  <si>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</si>
  <si>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</si>
  <si>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</si>
  <si>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</si>
  <si>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</si>
  <si>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</si>
  <si>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</si>
  <si>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</si>
  <si>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</si>
  <si>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</si>
  <si>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</si>
  <si>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</si>
  <si>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</si>
  <si>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</si>
  <si>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</si>
  <si>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</si>
  <si>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</si>
  <si>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</si>
  <si>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</si>
  <si>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</si>
  <si>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</si>
  <si>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</si>
  <si>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</si>
  <si>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</si>
  <si>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</si>
  <si>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</si>
  <si>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</si>
  <si>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</si>
  <si>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</si>
  <si>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</si>
  <si>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</si>
  <si>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</si>
  <si>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</si>
  <si>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</si>
  <si>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</si>
  <si>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</si>
  <si>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</si>
  <si>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</si>
  <si>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</si>
  <si>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</si>
  <si>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</si>
  <si>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</si>
  <si>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</si>
  <si>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</si>
  <si>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</si>
  <si>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</si>
  <si>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</si>
  <si>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</si>
  <si>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</si>
  <si>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</si>
  <si>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</si>
  <si>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</si>
  <si>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</si>
  <si>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</si>
  <si>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</si>
  <si>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</si>
  <si>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</si>
  <si>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</si>
  <si>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</si>
  <si>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</si>
  <si>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</si>
  <si>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</si>
  <si>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</si>
  <si>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</si>
  <si>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</si>
  <si>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</si>
  <si>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</si>
  <si>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</si>
  <si>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</si>
  <si>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</si>
  <si>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</si>
  <si>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</si>
  <si>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</si>
  <si>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</si>
  <si>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</si>
  <si>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</si>
  <si>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</si>
  <si>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</si>
  <si>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</si>
  <si>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</si>
  <si>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</si>
  <si>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</si>
  <si>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</si>
  <si>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</si>
  <si>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</si>
  <si>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</si>
  <si>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</si>
  <si>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</si>
  <si>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</si>
  <si>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</si>
  <si>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</si>
  <si>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</si>
  <si>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</si>
  <si>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</si>
  <si>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</si>
  <si>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</si>
  <si>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</si>
  <si>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</si>
  <si>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</si>
  <si>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</si>
  <si>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</si>
  <si>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</si>
  <si>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</si>
  <si>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</si>
  <si>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</si>
  <si>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</si>
  <si>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</si>
  <si>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</si>
  <si>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</si>
  <si>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</si>
  <si>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</si>
  <si>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</si>
  <si>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</si>
  <si>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</si>
  <si>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</si>
  <si>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</si>
  <si>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</si>
  <si>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</si>
  <si>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</si>
  <si>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</si>
  <si>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</si>
  <si>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</si>
  <si>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</si>
  <si>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</si>
  <si>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</si>
  <si>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</si>
  <si>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</si>
  <si>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</si>
  <si>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</si>
  <si>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</si>
  <si>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</si>
  <si>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</si>
  <si>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</si>
  <si>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</si>
  <si>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</si>
  <si>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</si>
  <si>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</si>
  <si>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</si>
  <si>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</si>
  <si>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</si>
  <si>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</si>
  <si>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</si>
  <si>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</si>
  <si>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</si>
  <si>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</si>
  <si>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</si>
  <si>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</si>
  <si>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</si>
  <si>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</si>
  <si>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</si>
  <si>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</si>
  <si>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</si>
  <si>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</si>
  <si>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</si>
  <si>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</si>
  <si>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</si>
  <si>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</si>
  <si>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</si>
  <si>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</si>
  <si>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</si>
  <si>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</si>
  <si>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</si>
  <si>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</si>
  <si>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</si>
  <si>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</si>
  <si>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</si>
  <si>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</si>
  <si>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</si>
  <si>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</si>
  <si>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</si>
  <si>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</si>
  <si>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</si>
  <si>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</si>
  <si>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</si>
  <si>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</si>
  <si>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</si>
  <si>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</si>
  <si>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</si>
  <si>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</si>
  <si>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</si>
  <si>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</si>
  <si>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</si>
  <si>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</si>
  <si>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</si>
  <si>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</si>
  <si>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</si>
  <si>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</si>
  <si>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</si>
  <si>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</si>
  <si>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</si>
  <si>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</si>
  <si>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</si>
  <si>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</si>
  <si>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</si>
  <si>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</si>
  <si>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</si>
  <si>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</si>
  <si>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</si>
  <si>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</si>
  <si>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</si>
  <si>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</si>
  <si>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</si>
  <si>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</si>
  <si>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</si>
  <si>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</si>
  <si>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</si>
  <si>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</si>
  <si>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</si>
  <si>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</si>
  <si>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</si>
  <si>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</si>
  <si>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</si>
  <si>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</si>
  <si>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</si>
  <si>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</si>
  <si>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</si>
  <si>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</si>
  <si>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</si>
  <si>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</si>
  <si>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</si>
  <si>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</si>
  <si>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</si>
  <si>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</si>
  <si>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</si>
  <si>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</si>
  <si>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</si>
  <si>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</si>
  <si>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</si>
  <si>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</si>
  <si>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</si>
  <si>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</si>
  <si>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</si>
  <si>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</si>
  <si>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</si>
  <si>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</si>
  <si>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</si>
  <si>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</si>
  <si>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</si>
  <si>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</si>
  <si>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</si>
  <si>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</si>
  <si>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</si>
  <si>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</si>
  <si>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</si>
  <si>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</si>
  <si>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</si>
  <si>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</si>
  <si>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</si>
  <si>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</si>
  <si>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</si>
  <si>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</si>
  <si>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</si>
  <si>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</si>
  <si>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</si>
  <si>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</si>
  <si>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</si>
  <si>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</si>
  <si>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</si>
  <si>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</si>
  <si>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</si>
  <si>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</si>
  <si>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</si>
  <si>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</si>
  <si>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</si>
  <si>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</si>
  <si>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</si>
  <si>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</si>
  <si>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</si>
  <si>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</si>
  <si>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</si>
  <si>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</si>
  <si>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</si>
  <si>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</si>
  <si>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</si>
  <si>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</si>
  <si>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</si>
  <si>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</si>
  <si>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</si>
  <si>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</si>
  <si>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</si>
  <si>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</si>
  <si>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</si>
  <si>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</si>
  <si>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</si>
  <si>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</si>
  <si>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</si>
  <si>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</si>
  <si>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</si>
  <si>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</si>
  <si>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</si>
  <si>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</si>
  <si>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</si>
  <si>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</si>
  <si>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</si>
  <si>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</si>
  <si>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</si>
  <si>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</si>
  <si>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</si>
  <si>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</si>
  <si>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</si>
  <si>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</si>
  <si>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</si>
  <si>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</si>
  <si>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</si>
  <si>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</si>
  <si>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</si>
  <si>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</si>
  <si>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</si>
  <si>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</si>
  <si>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</si>
  <si>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</si>
  <si>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</si>
  <si>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</si>
  <si>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</si>
  <si>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</si>
  <si>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</si>
  <si>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</si>
  <si>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</si>
  <si>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</si>
  <si>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</si>
  <si>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</si>
  <si>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</si>
  <si>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</si>
  <si>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</si>
  <si>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</si>
  <si>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</si>
  <si>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</si>
  <si>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</si>
  <si>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</si>
  <si>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</si>
  <si>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</si>
  <si>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</si>
  <si>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</si>
  <si>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</si>
  <si>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</si>
  <si>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</si>
  <si>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</si>
  <si>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</si>
  <si>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</si>
  <si>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</si>
  <si>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</si>
  <si>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</si>
  <si>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</si>
  <si>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</si>
  <si>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</si>
  <si>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</si>
  <si>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</si>
  <si>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</si>
  <si>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</si>
  <si>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</si>
  <si>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</si>
  <si>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</si>
  <si>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</si>
  <si>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</si>
  <si>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</si>
  <si>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</si>
  <si>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</si>
  <si>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</si>
  <si>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</si>
  <si>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</si>
  <si>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</si>
  <si>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</si>
  <si>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</si>
  <si>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</si>
  <si>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</si>
  <si>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</si>
  <si>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</si>
  <si>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</si>
  <si>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</si>
  <si>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</si>
  <si>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</si>
  <si>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</si>
  <si>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</si>
  <si>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</si>
  <si>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</si>
  <si>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</si>
  <si>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</si>
  <si>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</si>
  <si>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</si>
  <si>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</si>
  <si>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</si>
  <si>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</si>
  <si>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</si>
  <si>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</si>
  <si>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</si>
  <si>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</si>
  <si>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</si>
  <si>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</si>
  <si>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</si>
  <si>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</si>
  <si>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</si>
  <si>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</si>
  <si>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</si>
  <si>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</si>
  <si>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</si>
  <si>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</si>
  <si>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</si>
  <si>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</si>
  <si>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</si>
  <si>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</si>
  <si>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</si>
  <si>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</si>
  <si>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</si>
  <si>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</si>
  <si>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</si>
  <si>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</si>
  <si>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</si>
  <si>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</si>
  <si>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</si>
  <si>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</si>
  <si>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</si>
  <si>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</si>
  <si>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</si>
  <si>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</si>
  <si>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</si>
  <si>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</si>
  <si>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</si>
  <si>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</si>
  <si>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</si>
  <si>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</si>
  <si>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</si>
  <si>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</si>
  <si>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</si>
  <si>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</si>
  <si>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</si>
  <si>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</si>
  <si>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</si>
  <si>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</si>
  <si>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</si>
  <si>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</si>
  <si>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</si>
  <si>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</si>
  <si>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</si>
  <si>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</si>
  <si>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</si>
  <si>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</si>
  <si>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</si>
  <si>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</si>
  <si>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</si>
  <si>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</si>
  <si>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</si>
  <si>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</si>
  <si>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</si>
  <si>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</si>
  <si>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</si>
  <si>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</si>
  <si>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</si>
  <si>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</si>
  <si>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</si>
  <si>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</si>
  <si>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</si>
  <si>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</si>
  <si>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</si>
  <si>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</si>
  <si>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</si>
  <si>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</si>
  <si>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</si>
  <si>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</si>
  <si>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</si>
  <si>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</si>
  <si>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</si>
  <si>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</si>
  <si>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</si>
  <si>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</si>
  <si>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</si>
  <si>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</si>
  <si>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</si>
  <si>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</si>
  <si>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</si>
  <si>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</si>
  <si>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</si>
  <si>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</si>
  <si>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</si>
  <si>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</si>
  <si>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</si>
  <si>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</si>
  <si>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</si>
  <si>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</si>
  <si>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</si>
  <si>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</si>
  <si>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</si>
  <si>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</si>
  <si>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</si>
  <si>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</si>
  <si>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</si>
  <si>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</si>
  <si>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</si>
  <si>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</si>
  <si>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</si>
  <si>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</si>
  <si>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</si>
  <si>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</si>
  <si>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</si>
  <si>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</si>
  <si>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</si>
  <si>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</si>
  <si>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</si>
  <si>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</si>
  <si>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</si>
  <si>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</si>
  <si>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</si>
  <si>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</si>
  <si>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</si>
  <si>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</si>
  <si>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</si>
  <si>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</si>
  <si>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</si>
  <si>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</si>
  <si>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</si>
  <si>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</si>
  <si>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</si>
  <si>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</si>
  <si>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</si>
  <si>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</si>
  <si>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</si>
  <si>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</si>
  <si>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</si>
  <si>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</si>
  <si>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</si>
  <si>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</si>
  <si>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</si>
  <si>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</si>
  <si>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</si>
  <si>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</si>
  <si>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</si>
  <si>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</si>
  <si>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</si>
  <si>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</si>
  <si>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</si>
  <si>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</si>
  <si>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</si>
  <si>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</si>
  <si>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</si>
  <si>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</si>
  <si>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</si>
  <si>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</si>
  <si>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</si>
  <si>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</si>
  <si>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</si>
  <si>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</si>
  <si>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</si>
  <si>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</si>
  <si>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</si>
  <si>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</si>
  <si>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</si>
  <si>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</si>
  <si>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</si>
  <si>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</si>
  <si>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</si>
  <si>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</si>
  <si>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</si>
  <si>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</si>
  <si>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</si>
  <si>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</si>
  <si>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</si>
  <si>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</si>
  <si>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</si>
  <si>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</si>
  <si>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</si>
  <si>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</si>
  <si>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</si>
  <si>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</si>
  <si>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</si>
  <si>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</si>
  <si>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</si>
  <si>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</si>
  <si>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</si>
  <si>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</si>
  <si>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</si>
  <si>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</si>
  <si>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</si>
  <si>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</si>
  <si>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</si>
  <si>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</si>
  <si>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</si>
  <si>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</si>
  <si>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</si>
  <si>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</si>
  <si>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</si>
  <si>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</si>
  <si>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</si>
  <si>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</si>
  <si>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</si>
  <si>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</si>
  <si>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</si>
  <si>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</si>
  <si>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</si>
  <si>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</si>
  <si>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</si>
  <si>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</si>
  <si>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</si>
  <si>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</si>
  <si>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</si>
  <si>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</si>
  <si>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</si>
  <si>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</si>
  <si>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</si>
  <si>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</si>
  <si>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</si>
  <si>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</si>
  <si>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</si>
  <si>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</si>
  <si>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</si>
  <si>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</si>
  <si>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</si>
  <si>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</si>
  <si>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</si>
  <si>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</si>
  <si>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</si>
  <si>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</si>
  <si>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</si>
  <si>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</si>
  <si>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</si>
  <si>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</si>
  <si>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</si>
  <si>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</si>
  <si>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</si>
  <si>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</si>
  <si>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</si>
  <si>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</si>
  <si>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</si>
  <si>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</si>
  <si>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</si>
  <si>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</si>
  <si>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</si>
  <si>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</si>
  <si>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</si>
  <si>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</si>
  <si>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</si>
  <si>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</si>
  <si>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</si>
  <si>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</si>
  <si>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</si>
  <si>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</si>
  <si>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</si>
  <si>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</si>
  <si>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</si>
  <si>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</si>
  <si>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</si>
  <si>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</si>
  <si>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</si>
  <si>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</si>
  <si>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</si>
  <si>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</si>
  <si>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</si>
  <si>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</si>
  <si>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</si>
  <si>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</si>
  <si>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</si>
  <si>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</si>
  <si>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</si>
  <si>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</si>
  <si>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</si>
  <si>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</si>
  <si>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</si>
  <si>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</si>
  <si>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</si>
  <si>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</si>
  <si>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</si>
  <si>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</si>
  <si>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</si>
  <si>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</si>
  <si>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</si>
  <si>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</si>
  <si>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</si>
  <si>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</si>
  <si>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</si>
  <si>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</si>
  <si>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</si>
  <si>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</si>
  <si>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</si>
  <si>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</si>
  <si>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</si>
  <si>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</si>
  <si>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</si>
  <si>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</si>
  <si>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</si>
  <si>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</si>
  <si>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</si>
  <si>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</si>
  <si>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</si>
  <si>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</si>
  <si>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</si>
  <si>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</si>
  <si>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</si>
  <si>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</si>
  <si>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</si>
  <si>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</si>
  <si>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</si>
  <si>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</si>
  <si>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</si>
  <si>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</si>
  <si>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</si>
  <si>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</si>
  <si>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</si>
  <si>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</si>
  <si>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</si>
  <si>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</si>
  <si>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</si>
  <si>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</si>
  <si>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</si>
  <si>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</si>
  <si>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</si>
  <si>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</si>
  <si>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</si>
  <si>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</si>
  <si>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</si>
  <si>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</si>
  <si>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</si>
  <si>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</si>
  <si>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</si>
  <si>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</si>
  <si>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</si>
  <si>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</si>
  <si>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</si>
  <si>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</si>
  <si>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</si>
  <si>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</si>
  <si>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</si>
  <si>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</si>
  <si>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</si>
  <si>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</si>
  <si>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</si>
  <si>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</si>
  <si>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</si>
  <si>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</si>
  <si>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</si>
  <si>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</si>
  <si>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</si>
  <si>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</si>
  <si>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</si>
  <si>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</si>
  <si>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</si>
  <si>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</si>
  <si>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</si>
  <si>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</si>
  <si>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</si>
  <si>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</si>
  <si>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</si>
  <si>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</si>
  <si>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</si>
  <si>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</si>
  <si>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</si>
  <si>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</si>
  <si>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</si>
  <si>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</si>
  <si>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</si>
  <si>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</si>
  <si>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</si>
  <si>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</si>
  <si>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</si>
  <si>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</si>
  <si>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</si>
  <si>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</si>
  <si>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</si>
  <si>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</si>
  <si>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</si>
  <si>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</si>
  <si>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</si>
  <si>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</si>
  <si>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</si>
  <si>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</si>
  <si>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</si>
  <si>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</si>
  <si>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</si>
  <si>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</si>
  <si>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</si>
  <si>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</si>
  <si>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</si>
  <si>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</si>
  <si>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</si>
  <si>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</si>
  <si>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</si>
  <si>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</si>
  <si>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</si>
  <si>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</si>
  <si>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</si>
  <si>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</si>
  <si>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</si>
  <si>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</si>
  <si>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</si>
  <si>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</si>
  <si>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</si>
  <si>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</si>
  <si>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</si>
  <si>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</si>
  <si>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</si>
  <si>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</si>
  <si>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</si>
  <si>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</si>
  <si>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</si>
  <si>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</si>
  <si>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</si>
  <si>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</si>
  <si>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</si>
  <si>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</si>
  <si>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</si>
  <si>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</si>
  <si>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</si>
  <si>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</si>
  <si>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</si>
  <si>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</si>
  <si>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</si>
  <si>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</si>
  <si>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</si>
  <si>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</si>
  <si>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</si>
  <si>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</si>
  <si>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</si>
  <si>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</si>
  <si>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</si>
  <si>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</si>
  <si>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</si>
  <si>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</si>
  <si>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</si>
  <si>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</si>
  <si>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</si>
  <si>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</si>
  <si>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</si>
  <si>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</si>
  <si>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</si>
  <si>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</si>
  <si>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</si>
  <si>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</si>
  <si>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</si>
  <si>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</si>
  <si>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</si>
  <si>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</si>
  <si>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</si>
  <si>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</si>
  <si>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</si>
  <si>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</si>
  <si>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</si>
  <si>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</si>
  <si>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</si>
  <si>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</si>
  <si>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</si>
  <si>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</si>
  <si>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</si>
  <si>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</si>
  <si>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</si>
  <si>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</si>
  <si>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</si>
  <si>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</si>
  <si>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</si>
  <si>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</si>
  <si>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</si>
  <si>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</si>
  <si>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</si>
  <si>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</si>
  <si>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</si>
  <si>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</si>
  <si>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</si>
  <si>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</si>
  <si>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</si>
  <si>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</si>
  <si>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</si>
  <si>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</si>
  <si>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</si>
  <si>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</si>
  <si>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</si>
  <si>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</si>
  <si>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</si>
  <si>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</si>
  <si>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</si>
  <si>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</si>
  <si>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</si>
  <si>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</si>
  <si>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</si>
  <si>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</si>
  <si>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</si>
  <si>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</si>
  <si>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</si>
  <si>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</si>
  <si>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</si>
  <si>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</si>
  <si>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</si>
  <si>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</si>
  <si>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</si>
  <si>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</si>
  <si>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</si>
  <si>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</si>
  <si>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</si>
  <si>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</si>
  <si>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</si>
  <si>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</si>
  <si>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</si>
  <si>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</si>
  <si>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</si>
  <si>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</si>
  <si>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</si>
  <si>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</si>
  <si>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</si>
  <si>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</si>
  <si>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</si>
  <si>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</si>
  <si>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</si>
  <si>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</si>
  <si>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</si>
  <si>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</si>
  <si>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</si>
  <si>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</si>
  <si>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</si>
  <si>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</si>
  <si>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</si>
  <si>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</si>
  <si>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</si>
  <si>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</si>
  <si>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</si>
  <si>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</si>
  <si>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</si>
  <si>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</si>
  <si>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</si>
  <si>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</si>
  <si>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</si>
  <si>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</si>
  <si>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</si>
  <si>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</si>
  <si>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</si>
  <si>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</si>
  <si>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</si>
  <si>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</si>
  <si>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</si>
  <si>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</si>
  <si>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</si>
  <si>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</si>
  <si>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</si>
  <si>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</si>
  <si>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</si>
  <si>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</si>
  <si>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</si>
  <si>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</si>
  <si>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</si>
  <si>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</si>
  <si>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</si>
  <si>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</si>
  <si>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</si>
  <si>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</si>
  <si>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</si>
  <si>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</si>
  <si>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</si>
  <si>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</si>
  <si>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</si>
  <si>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</si>
  <si>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</si>
  <si>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</si>
  <si>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</si>
  <si>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</si>
  <si>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</si>
  <si>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</si>
  <si>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</si>
  <si>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</si>
  <si>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</si>
  <si>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</si>
  <si>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</si>
  <si>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</si>
  <si>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</si>
  <si>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</si>
  <si>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</si>
  <si>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</si>
  <si>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</si>
  <si>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</si>
  <si>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</si>
  <si>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</si>
  <si>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</si>
  <si>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</si>
  <si>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</si>
  <si>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</si>
  <si>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</si>
  <si>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</si>
  <si>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</si>
  <si>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</si>
  <si>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</si>
  <si>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</si>
  <si>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</si>
  <si>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</si>
  <si>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</si>
  <si>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</si>
  <si>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</si>
  <si>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</si>
  <si>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</si>
  <si>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</si>
  <si>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</si>
  <si>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</si>
  <si>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</si>
  <si>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</si>
  <si>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</si>
  <si>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</si>
  <si>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</si>
  <si>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</si>
  <si>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</si>
  <si>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</si>
  <si>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</si>
  <si>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</si>
  <si>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</si>
  <si>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</si>
  <si>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</si>
  <si>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</si>
  <si>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</si>
  <si>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</si>
  <si>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</si>
  <si>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</si>
  <si>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</si>
  <si>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</si>
  <si>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</si>
  <si>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</si>
  <si>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</si>
  <si>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</si>
  <si>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</si>
  <si>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</si>
  <si>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</si>
  <si>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</si>
  <si>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</si>
  <si>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</si>
  <si>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</si>
  <si>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</si>
  <si>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</si>
  <si>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</si>
  <si>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</si>
  <si>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</si>
  <si>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</si>
  <si>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</si>
  <si>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</si>
  <si>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</si>
  <si>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</si>
  <si>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</si>
  <si>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</si>
  <si>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</si>
  <si>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</si>
  <si>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</si>
  <si>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</si>
  <si>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</si>
  <si>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</si>
  <si>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</si>
  <si>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</si>
  <si>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</si>
  <si>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</si>
  <si>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</si>
  <si>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</si>
  <si>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</si>
  <si>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</si>
  <si>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</si>
  <si>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</si>
  <si>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</si>
  <si>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</si>
  <si>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</si>
  <si>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</si>
  <si>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</si>
  <si>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</si>
  <si>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</si>
  <si>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</si>
  <si>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</si>
  <si>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</si>
  <si>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</si>
  <si>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</si>
  <si>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</si>
  <si>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</si>
  <si>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</si>
  <si>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</si>
  <si>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</si>
  <si>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</si>
  <si>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</si>
  <si>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</si>
  <si>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</si>
  <si>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</si>
  <si>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</si>
  <si>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</si>
  <si>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</si>
  <si>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</si>
  <si>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</si>
  <si>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</si>
  <si>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</si>
  <si>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</si>
  <si>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</si>
  <si>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</si>
  <si>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</si>
  <si>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</si>
  <si>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</si>
  <si>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</si>
  <si>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</si>
  <si>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</si>
  <si>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</si>
  <si>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</si>
  <si>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</si>
  <si>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</si>
  <si>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</si>
  <si>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</si>
  <si>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</si>
  <si>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</si>
  <si>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</si>
  <si>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</si>
  <si>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</si>
  <si>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</si>
  <si>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</si>
  <si>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</si>
  <si>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</si>
  <si>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</si>
  <si>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</si>
  <si>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</si>
  <si>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</si>
  <si>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</si>
  <si>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</si>
  <si>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</si>
  <si>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</si>
  <si>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</si>
  <si>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</si>
  <si>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</si>
  <si>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</si>
  <si>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</si>
  <si>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</si>
  <si>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</si>
  <si>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</si>
  <si>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</si>
  <si>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</si>
  <si>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</si>
  <si>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</si>
  <si>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</si>
  <si>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</si>
  <si>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</si>
  <si>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</si>
  <si>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</si>
  <si>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</si>
  <si>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</si>
  <si>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</si>
  <si>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</si>
  <si>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</si>
  <si>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</si>
  <si>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</si>
  <si>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</si>
  <si>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</si>
  <si>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</si>
  <si>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</si>
  <si>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</si>
  <si>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</si>
  <si>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</si>
  <si>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</si>
  <si>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</si>
  <si>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</si>
  <si>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</si>
  <si>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</si>
  <si>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</si>
  <si>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</si>
  <si>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</si>
  <si>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</si>
  <si>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</si>
  <si>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</si>
  <si>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</si>
  <si>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</si>
  <si>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</si>
  <si>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</si>
  <si>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</si>
  <si>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</si>
  <si>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</si>
  <si>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</si>
  <si>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</si>
  <si>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</si>
  <si>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</si>
  <si>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</si>
  <si>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</si>
  <si>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</si>
  <si>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</si>
  <si>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</si>
  <si>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</si>
  <si>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</si>
  <si>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</si>
  <si>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</si>
  <si>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</si>
  <si>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</si>
  <si>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</si>
  <si>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</si>
  <si>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</si>
  <si>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</si>
  <si>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</si>
  <si>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</si>
  <si>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</si>
  <si>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</si>
  <si>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</si>
  <si>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</si>
  <si>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</si>
  <si>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</si>
  <si>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</si>
  <si>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</si>
  <si>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</si>
  <si>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</si>
  <si>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</si>
  <si>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</si>
  <si>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</si>
  <si>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</si>
  <si>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</si>
  <si>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</si>
  <si>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</si>
  <si>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</si>
  <si>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</si>
  <si>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</si>
  <si>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</si>
  <si>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</si>
  <si>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</si>
  <si>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</si>
  <si>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</si>
  <si>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</si>
  <si>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</si>
  <si>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</si>
  <si>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</si>
  <si>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</si>
  <si>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</si>
  <si>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</si>
  <si>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</si>
  <si>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</si>
  <si>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</si>
  <si>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</si>
  <si>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</si>
  <si>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</si>
  <si>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</si>
  <si>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</si>
  <si>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</si>
  <si>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</si>
  <si>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</si>
  <si>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</si>
  <si>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</si>
  <si>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</si>
  <si>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</si>
  <si>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</si>
  <si>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</si>
  <si>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</si>
  <si>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</si>
  <si>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</si>
  <si>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</si>
  <si>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</si>
  <si>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</si>
  <si>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</si>
  <si>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</si>
  <si>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</si>
  <si>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</si>
  <si>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</si>
  <si>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</si>
  <si>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</si>
  <si>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</si>
  <si>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</si>
  <si>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</si>
  <si>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</si>
  <si>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</si>
  <si>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</si>
  <si>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</si>
  <si>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</si>
  <si>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</si>
  <si>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</si>
  <si>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</si>
  <si>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</si>
  <si>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</si>
  <si>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</si>
  <si>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</si>
  <si>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</si>
  <si>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</si>
  <si>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</si>
  <si>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</si>
  <si>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</si>
  <si>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</si>
  <si>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</si>
  <si>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</si>
  <si>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</si>
  <si>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</si>
  <si>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</si>
  <si>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</si>
  <si>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</si>
  <si>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</si>
  <si>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</si>
  <si>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</si>
  <si>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</si>
  <si>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</si>
  <si>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</si>
  <si>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</si>
  <si>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</si>
  <si>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</si>
  <si>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</si>
  <si>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</si>
  <si>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</si>
  <si>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</si>
  <si>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</si>
  <si>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</si>
  <si>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</si>
  <si>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</si>
  <si>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</si>
  <si>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</si>
  <si>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</si>
  <si>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</si>
  <si>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</si>
  <si>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</si>
  <si>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</si>
  <si>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</si>
  <si>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</si>
  <si>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</si>
  <si>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</si>
  <si>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</si>
  <si>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</si>
  <si>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</si>
  <si>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</si>
  <si>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</si>
  <si>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</si>
  <si>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</si>
  <si>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</si>
  <si>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</si>
  <si>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</si>
  <si>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</si>
  <si>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</si>
  <si>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</si>
  <si>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</si>
  <si>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</si>
  <si>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</si>
  <si>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</si>
  <si>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</si>
  <si>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</si>
  <si>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</si>
  <si>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</si>
  <si>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</si>
  <si>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</si>
  <si>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</si>
  <si>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</si>
  <si>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</si>
  <si>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</si>
  <si>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</si>
  <si>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</si>
  <si>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</si>
  <si>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</si>
  <si>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</si>
  <si>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</si>
  <si>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</si>
  <si>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</si>
  <si>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</si>
  <si>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</si>
  <si>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</si>
  <si>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</si>
  <si>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</si>
  <si>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</si>
  <si>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</si>
  <si>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</si>
  <si>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</si>
  <si>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</si>
  <si>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</si>
  <si>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</si>
  <si>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</si>
  <si>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</si>
  <si>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</si>
  <si>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</si>
  <si>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</si>
  <si>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</si>
  <si>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</si>
  <si>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</si>
  <si>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</si>
  <si>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</si>
  <si>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</si>
  <si>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</si>
  <si>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</si>
  <si>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</si>
  <si>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</si>
  <si>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</si>
  <si>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</si>
  <si>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</si>
  <si>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</si>
  <si>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</si>
  <si>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</si>
  <si>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</si>
  <si>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</si>
  <si>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</si>
  <si>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</si>
  <si>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</si>
  <si>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</si>
  <si>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</si>
  <si>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</si>
  <si>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</si>
  <si>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</si>
  <si>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</si>
  <si>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</si>
  <si>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</si>
  <si>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</si>
  <si>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</si>
  <si>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</si>
  <si>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</si>
  <si>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</si>
  <si>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</si>
  <si>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</si>
  <si>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</si>
  <si>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</si>
  <si>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</si>
  <si>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</si>
  <si>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</si>
  <si>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</si>
  <si>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</si>
  <si>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</si>
  <si>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</si>
  <si>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</si>
  <si>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</si>
  <si>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</si>
  <si>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</si>
  <si>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</si>
  <si>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</si>
  <si>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</si>
  <si>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</si>
  <si>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</si>
  <si>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</si>
  <si>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</si>
  <si>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</si>
  <si>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</si>
  <si>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</si>
  <si>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</si>
  <si>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</si>
  <si>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</si>
  <si>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</si>
  <si>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</si>
  <si>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</si>
  <si>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</si>
  <si>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</si>
  <si>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</si>
  <si>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</si>
  <si>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</si>
  <si>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</si>
  <si>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</si>
  <si>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</si>
  <si>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</si>
  <si>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</si>
  <si>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</si>
  <si>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</si>
  <si>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</si>
  <si>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</si>
  <si>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</si>
  <si>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</si>
  <si>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</si>
  <si>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</si>
  <si>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</si>
  <si>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</si>
  <si>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</si>
  <si>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</si>
  <si>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</si>
  <si>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</si>
  <si>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</si>
  <si>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</si>
  <si>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</si>
  <si>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</si>
  <si>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</si>
  <si>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</si>
  <si>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</si>
  <si>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</si>
  <si>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</si>
  <si>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</si>
  <si>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</si>
  <si>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</si>
  <si>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</si>
  <si>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</si>
  <si>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</si>
  <si>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</si>
  <si>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</si>
  <si>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</si>
  <si>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</si>
  <si>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</si>
  <si>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</si>
  <si>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</si>
  <si>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</si>
  <si>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</si>
  <si>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</si>
  <si>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</si>
  <si>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</si>
  <si>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</si>
  <si>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</si>
  <si>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</si>
  <si>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</si>
  <si>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</si>
  <si>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</si>
  <si>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</si>
  <si>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</si>
  <si>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</si>
  <si>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</si>
  <si>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</si>
  <si>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</si>
  <si>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</si>
  <si>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</si>
  <si>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</si>
  <si>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</si>
  <si>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</si>
  <si>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</si>
  <si>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</si>
  <si>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</si>
  <si>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</si>
  <si>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</si>
  <si>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</si>
  <si>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</si>
  <si>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</si>
  <si>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</si>
  <si>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</si>
  <si>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</si>
  <si>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</si>
  <si>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</si>
  <si>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</si>
  <si>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</si>
  <si>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</si>
  <si>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</si>
  <si>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</si>
  <si>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</si>
  <si>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</si>
  <si>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</si>
  <si>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</si>
  <si>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</si>
  <si>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</si>
  <si>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</si>
  <si>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</si>
  <si>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</si>
  <si>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</si>
  <si>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</si>
  <si>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</si>
  <si>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</si>
  <si>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</si>
  <si>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</si>
  <si>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</si>
  <si>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</si>
  <si>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</si>
  <si>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</si>
  <si>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</si>
  <si>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</si>
  <si>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</si>
  <si>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</si>
  <si>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</si>
  <si>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</si>
  <si>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</si>
  <si>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</si>
  <si>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</si>
  <si>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</si>
  <si>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</si>
  <si>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</si>
  <si>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</si>
  <si>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</si>
  <si>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</si>
  <si>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</si>
  <si>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</si>
  <si>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</si>
  <si>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</si>
  <si>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</si>
  <si>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</si>
  <si>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</si>
  <si>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</si>
  <si>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</si>
  <si>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</si>
  <si>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</si>
  <si>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</si>
  <si>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</si>
  <si>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</si>
  <si>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</si>
  <si>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</si>
  <si>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</si>
  <si>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</si>
  <si>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</si>
  <si>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</si>
  <si>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</si>
  <si>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</si>
  <si>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</si>
  <si>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</si>
  <si>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</si>
  <si>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</si>
  <si>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</si>
  <si>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</si>
  <si>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</si>
  <si>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</si>
  <si>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</si>
  <si>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</si>
  <si>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</si>
  <si>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</si>
  <si>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</si>
  <si>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</si>
  <si>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</si>
  <si>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</si>
  <si>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</si>
  <si>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</si>
  <si>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</si>
  <si>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</si>
  <si>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</si>
  <si>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</si>
  <si>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</si>
  <si>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</si>
  <si>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</si>
  <si>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</si>
  <si>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</si>
  <si>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</si>
  <si>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</si>
  <si>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</si>
  <si>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</si>
  <si>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</si>
  <si>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</si>
  <si>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</si>
  <si>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</si>
  <si>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</si>
  <si>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</si>
  <si>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</si>
  <si>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</si>
  <si>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</si>
  <si>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</si>
  <si>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</si>
  <si>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</si>
  <si>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</si>
  <si>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</si>
  <si>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</si>
  <si>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</si>
  <si>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</si>
  <si>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</si>
  <si>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</si>
  <si>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</si>
  <si>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</si>
  <si>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</si>
  <si>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</si>
  <si>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</si>
  <si>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</si>
  <si>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</si>
  <si>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</si>
  <si>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</si>
  <si>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</si>
  <si>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</si>
  <si>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</si>
  <si>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</si>
  <si>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</si>
  <si>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</si>
  <si>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</si>
  <si>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</si>
  <si>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</si>
  <si>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</si>
  <si>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</si>
  <si>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</si>
  <si>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</si>
  <si>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</si>
  <si>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</si>
  <si>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</si>
  <si>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</si>
  <si>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</si>
  <si>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</si>
  <si>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</si>
  <si>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</si>
  <si>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</si>
  <si>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</si>
  <si>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</si>
  <si>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</si>
  <si>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</si>
  <si>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</si>
  <si>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</si>
  <si>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</si>
  <si>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</si>
  <si>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</si>
  <si>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</si>
  <si>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</si>
  <si>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</si>
  <si>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</si>
  <si>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</si>
  <si>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</si>
  <si>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</si>
  <si>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</si>
  <si>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</si>
  <si>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</si>
  <si>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</si>
  <si>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</si>
  <si>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</si>
  <si>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</si>
  <si>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</si>
  <si>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</si>
  <si>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</si>
  <si>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</si>
  <si>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</si>
  <si>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</si>
  <si>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</si>
  <si>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</si>
  <si>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</si>
  <si>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</si>
  <si>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</si>
  <si>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</si>
  <si>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</si>
  <si>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</si>
  <si>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</si>
  <si>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</si>
  <si>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</si>
  <si>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</si>
  <si>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</si>
  <si>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</si>
  <si>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</si>
  <si>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</si>
  <si>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</si>
  <si>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</si>
  <si>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</si>
  <si>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</si>
  <si>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</si>
  <si>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</si>
  <si>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</si>
  <si>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</si>
  <si>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</si>
  <si>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</si>
  <si>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</si>
  <si>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</si>
  <si>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</si>
  <si>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</si>
  <si>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</si>
  <si>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</si>
  <si>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</si>
  <si>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</si>
  <si>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</si>
  <si>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</si>
  <si>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</si>
  <si>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</si>
  <si>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</si>
  <si>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</si>
  <si>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</si>
  <si>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</si>
  <si>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</si>
  <si>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</si>
  <si>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</si>
  <si>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</si>
  <si>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</si>
  <si>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</si>
  <si>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</si>
  <si>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</si>
  <si>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</si>
  <si>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</si>
  <si>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</si>
  <si>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</si>
  <si>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</si>
  <si>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</si>
  <si>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</si>
  <si>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</si>
  <si>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</si>
  <si>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</si>
  <si>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</si>
  <si>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</si>
  <si>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</si>
  <si>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</si>
  <si>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</si>
  <si>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</si>
  <si>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</si>
  <si>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</si>
  <si>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</si>
  <si>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</si>
  <si>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</si>
  <si>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</si>
  <si>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</si>
  <si>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</si>
  <si>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</si>
  <si>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</si>
  <si>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</si>
  <si>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</si>
  <si>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</si>
  <si>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</si>
  <si>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</si>
  <si>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</si>
  <si>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</si>
  <si>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</si>
  <si>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</si>
  <si>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</si>
  <si>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</si>
  <si>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</si>
  <si>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</si>
  <si>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</si>
  <si>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</si>
  <si>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</si>
  <si>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</si>
  <si>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</si>
  <si>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</si>
  <si>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</si>
  <si>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</si>
  <si>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</si>
  <si>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</si>
  <si>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</si>
  <si>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</si>
  <si>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</si>
  <si>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</si>
  <si>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</si>
  <si>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</si>
  <si>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</si>
  <si>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</si>
  <si>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</si>
  <si>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</si>
  <si>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</si>
  <si>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</si>
  <si>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</si>
  <si>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</si>
  <si>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</si>
  <si>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</si>
  <si>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</si>
  <si>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</si>
  <si>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</si>
  <si>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</si>
  <si>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</si>
  <si>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</si>
  <si>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</si>
  <si>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</si>
  <si>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</si>
  <si>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</si>
  <si>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</si>
  <si>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</si>
  <si>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</si>
  <si>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</si>
  <si>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</si>
  <si>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</si>
  <si>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</si>
  <si>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</si>
  <si>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</si>
  <si>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</si>
  <si>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</si>
  <si>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</si>
  <si>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</si>
  <si>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</si>
  <si>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</si>
  <si>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</si>
  <si>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</si>
  <si>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</si>
  <si>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</si>
  <si>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</si>
  <si>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</si>
  <si>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</si>
  <si>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</si>
  <si>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</si>
  <si>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</si>
  <si>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</si>
  <si>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</si>
  <si>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</si>
  <si>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</si>
  <si>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</si>
  <si>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</si>
  <si>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</si>
  <si>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</si>
  <si>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</si>
  <si>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</si>
  <si>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</si>
  <si>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</si>
  <si>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</si>
  <si>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</si>
  <si>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</si>
  <si>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</si>
  <si>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</si>
  <si>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</si>
  <si>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</si>
  <si>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</si>
  <si>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</si>
  <si>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</si>
  <si>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</si>
  <si>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</si>
  <si>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</si>
  <si>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</si>
  <si>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</si>
  <si>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</si>
  <si>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</si>
  <si>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</si>
  <si>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</si>
  <si>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</si>
  <si>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</si>
  <si>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</si>
  <si>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</si>
  <si>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</si>
  <si>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</si>
  <si>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</si>
  <si>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</si>
  <si>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</si>
  <si>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</si>
  <si>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</si>
  <si>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</si>
  <si>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</si>
  <si>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</si>
  <si>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</si>
  <si>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</si>
  <si>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</si>
  <si>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</si>
  <si>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</si>
  <si>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</si>
  <si>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</si>
  <si>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</si>
  <si>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</si>
  <si>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</si>
  <si>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</si>
  <si>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</si>
  <si>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</si>
  <si>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</si>
  <si>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</si>
  <si>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</si>
  <si>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</si>
  <si>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</si>
  <si>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</si>
  <si>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</si>
  <si>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</si>
  <si>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</si>
  <si>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</si>
  <si>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</si>
  <si>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</si>
  <si>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</si>
  <si>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</si>
  <si>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</si>
  <si>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</si>
  <si>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</si>
  <si>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</si>
  <si>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</si>
  <si>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</si>
  <si>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</si>
  <si>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</si>
  <si>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</si>
  <si>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</si>
  <si>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</si>
  <si>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</si>
  <si>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</si>
  <si>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</si>
  <si>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</si>
  <si>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</si>
  <si>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</si>
  <si>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</si>
  <si>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</si>
  <si>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</si>
  <si>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</si>
  <si>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</si>
  <si>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</si>
  <si>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</si>
  <si>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</si>
  <si>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</si>
  <si>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</si>
  <si>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</si>
  <si>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</si>
  <si>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</si>
  <si>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</si>
  <si>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</si>
  <si>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</si>
  <si>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</si>
  <si>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</si>
  <si>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</si>
  <si>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</si>
  <si>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</si>
  <si>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</si>
  <si>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</si>
  <si>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</si>
  <si>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</si>
  <si>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</si>
  <si>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</si>
  <si>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</si>
  <si>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</si>
  <si>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</si>
  <si>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</si>
  <si>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</si>
  <si>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</si>
  <si>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</si>
  <si>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</si>
  <si>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</si>
  <si>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</si>
  <si>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</si>
  <si>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</si>
  <si>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</si>
  <si>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</si>
  <si>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</si>
  <si>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</si>
  <si>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</si>
  <si>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</si>
  <si>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</si>
  <si>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</si>
  <si>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</si>
  <si>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</si>
  <si>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</si>
  <si>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</si>
  <si>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</si>
  <si>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</si>
  <si>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</si>
  <si>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</si>
  <si>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</si>
  <si>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</si>
  <si>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</si>
  <si>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</si>
  <si>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</si>
  <si>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</si>
  <si>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</si>
  <si>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</si>
  <si>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</si>
  <si>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</si>
  <si>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</si>
  <si>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</si>
  <si>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</si>
  <si>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</si>
  <si>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</si>
  <si>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</si>
  <si>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</si>
  <si>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</si>
  <si>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</si>
  <si>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</si>
  <si>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</si>
  <si>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</si>
  <si>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</si>
  <si>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</si>
  <si>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</si>
  <si>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</si>
  <si>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</si>
  <si>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</si>
  <si>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</si>
  <si>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</si>
  <si>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</si>
  <si>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</si>
  <si>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</si>
  <si>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</si>
  <si>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</si>
  <si>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</si>
  <si>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</si>
  <si>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</si>
  <si>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</si>
  <si>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</si>
  <si>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</si>
  <si>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</si>
  <si>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</si>
  <si>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</si>
  <si>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</si>
  <si>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</si>
  <si>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</si>
  <si>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</si>
  <si>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</si>
  <si>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</si>
  <si>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</si>
  <si>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</si>
  <si>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</si>
  <si>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</si>
  <si>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</si>
  <si>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</si>
  <si>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</si>
  <si>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</si>
  <si>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</si>
  <si>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</si>
  <si>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</si>
  <si>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</si>
  <si>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</si>
  <si>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</si>
  <si>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</si>
  <si>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</si>
  <si>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</si>
  <si>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</si>
  <si>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</si>
  <si>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</si>
  <si>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</si>
  <si>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</si>
  <si>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</si>
  <si>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</si>
  <si>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</si>
  <si>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</si>
  <si>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</si>
  <si>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</si>
  <si>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</si>
  <si>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</si>
  <si>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</si>
  <si>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</si>
  <si>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</si>
  <si>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</si>
  <si>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</si>
  <si>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</si>
  <si>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</si>
  <si>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</si>
  <si>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</si>
  <si>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</si>
  <si>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</si>
  <si>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</si>
  <si>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</si>
  <si>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</si>
  <si>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</si>
  <si>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</si>
  <si>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</si>
  <si>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</si>
  <si>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</si>
  <si>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</si>
  <si>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</si>
  <si>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</si>
  <si>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</si>
  <si>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</si>
  <si>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</si>
  <si>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</si>
  <si>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</si>
  <si>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</si>
  <si>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</si>
  <si>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</si>
  <si>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</si>
  <si>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</si>
  <si>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</si>
  <si>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</si>
  <si>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</si>
  <si>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</si>
  <si>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</si>
  <si>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</si>
  <si>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</si>
  <si>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</si>
  <si>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</si>
  <si>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</si>
  <si>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</si>
  <si>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</si>
  <si>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</si>
  <si>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</si>
  <si>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</si>
  <si>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</si>
  <si>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</si>
  <si>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</si>
  <si>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</si>
  <si>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</si>
  <si>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</si>
  <si>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</si>
  <si>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</si>
  <si>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</si>
  <si>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</si>
  <si>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</si>
  <si>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</si>
  <si>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</si>
  <si>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</si>
  <si>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</si>
  <si>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</si>
  <si>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</si>
  <si>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</si>
  <si>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</si>
  <si>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</si>
  <si>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</si>
  <si>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</si>
  <si>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</si>
  <si>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</si>
  <si>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</si>
  <si>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</si>
  <si>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</si>
  <si>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</si>
  <si>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</si>
  <si>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</si>
  <si>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</si>
  <si>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</si>
  <si>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</si>
  <si>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</si>
  <si>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</si>
  <si>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</si>
  <si>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</si>
  <si>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</si>
  <si>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</si>
  <si>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</si>
  <si>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</si>
  <si>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</si>
  <si>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</si>
  <si>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</si>
  <si>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</si>
  <si>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</si>
  <si>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</si>
  <si>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</si>
  <si>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</si>
  <si>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</si>
  <si>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</si>
  <si>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</si>
  <si>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</si>
  <si>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</si>
  <si>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</si>
  <si>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</si>
  <si>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</si>
  <si>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</si>
  <si>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</si>
  <si>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</si>
  <si>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</si>
  <si>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</si>
  <si>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</si>
  <si>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</si>
  <si>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</si>
  <si>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</si>
  <si>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</si>
  <si>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</si>
  <si>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</si>
  <si>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</si>
  <si>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</si>
  <si>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</si>
  <si>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</si>
  <si>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</si>
  <si>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</si>
  <si>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</si>
  <si>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</si>
  <si>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</si>
  <si>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</si>
  <si>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</si>
  <si>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</si>
  <si>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</si>
  <si>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</si>
  <si>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</si>
  <si>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</si>
  <si>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</si>
  <si>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</si>
  <si>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</si>
  <si>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</si>
  <si>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</si>
  <si>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</si>
  <si>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</si>
  <si>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</si>
  <si>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</si>
  <si>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</si>
  <si>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</si>
  <si>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</si>
  <si>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</si>
  <si>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</si>
  <si>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</si>
  <si>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</si>
  <si>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</si>
  <si>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</si>
  <si>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</si>
  <si>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</si>
  <si>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</si>
  <si>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</si>
  <si>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</si>
  <si>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</si>
  <si>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</si>
  <si>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</si>
  <si>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</si>
  <si>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</si>
  <si>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</si>
  <si>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</si>
  <si>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</si>
  <si>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</si>
  <si>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</si>
  <si>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</si>
  <si>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</si>
  <si>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</si>
  <si>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</si>
  <si>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</si>
  <si>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</si>
  <si>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</si>
  <si>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</si>
  <si>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</si>
  <si>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</si>
  <si>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</si>
  <si>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</si>
  <si>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</si>
  <si>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</si>
  <si>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</si>
  <si>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</si>
  <si>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</si>
  <si>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</si>
  <si>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</si>
  <si>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</si>
  <si>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</si>
  <si>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</si>
  <si>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</si>
  <si>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</si>
  <si>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</si>
  <si>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</si>
  <si>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</si>
  <si>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</si>
  <si>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</si>
  <si>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</si>
  <si>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</si>
  <si>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</si>
  <si>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</si>
  <si>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</si>
  <si>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</si>
  <si>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</si>
  <si>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</si>
  <si>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</si>
  <si>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</si>
  <si>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</si>
  <si>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</si>
  <si>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</si>
  <si>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</si>
  <si>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</si>
  <si>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</si>
  <si>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</si>
  <si>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</si>
  <si>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</si>
  <si>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</si>
  <si>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</si>
  <si>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</si>
  <si>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</si>
  <si>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</si>
  <si>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</si>
  <si>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</si>
  <si>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</si>
  <si>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</si>
  <si>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</si>
  <si>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</si>
  <si>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</si>
  <si>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</si>
  <si>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</si>
  <si>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</si>
  <si>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</si>
  <si>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</si>
  <si>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</si>
  <si>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</si>
  <si>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</si>
  <si>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</si>
  <si>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</si>
  <si>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</si>
  <si>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</si>
  <si>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</si>
  <si>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</si>
  <si>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</si>
  <si>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</si>
  <si>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</si>
  <si>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</si>
  <si>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</si>
  <si>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</si>
  <si>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</si>
  <si>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</si>
  <si>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</si>
  <si>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</si>
  <si>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</si>
  <si>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</si>
  <si>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</si>
  <si>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</si>
  <si>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</si>
  <si>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</si>
  <si>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</si>
  <si>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</si>
  <si>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</si>
  <si>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</si>
  <si>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</si>
  <si>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</si>
  <si>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</si>
  <si>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</si>
  <si>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</si>
  <si>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</si>
  <si>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</si>
  <si>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</si>
  <si>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</si>
  <si>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</si>
  <si>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</si>
  <si>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</si>
  <si>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</si>
  <si>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</si>
  <si>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</si>
  <si>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</si>
  <si>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</si>
  <si>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</si>
  <si>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</si>
  <si>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</si>
  <si>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</si>
  <si>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</si>
  <si>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</si>
  <si>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</si>
  <si>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</si>
  <si>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</si>
  <si>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</si>
  <si>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</si>
  <si>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</si>
  <si>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</si>
  <si>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</si>
  <si>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</si>
  <si>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</si>
  <si>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</si>
  <si>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</si>
  <si>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</si>
  <si>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</si>
  <si>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</si>
  <si>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</si>
  <si>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</si>
  <si>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</si>
  <si>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</si>
  <si>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</si>
  <si>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</si>
  <si>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</si>
  <si>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</si>
  <si>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</si>
  <si>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</si>
  <si>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</si>
  <si>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</si>
  <si>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</si>
  <si>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</si>
  <si>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</si>
  <si>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</si>
  <si>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</si>
  <si>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</si>
  <si>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</si>
  <si>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</si>
  <si>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</si>
  <si>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</si>
  <si>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</si>
  <si>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</si>
  <si>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</si>
  <si>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</si>
  <si>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</si>
  <si>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</si>
  <si>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</si>
  <si>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</si>
  <si>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</si>
  <si>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</si>
  <si>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</si>
  <si>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</si>
  <si>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</si>
  <si>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</si>
  <si>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</si>
  <si>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</si>
  <si>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</si>
  <si>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</si>
  <si>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</si>
  <si>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</si>
  <si>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</si>
  <si>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</si>
  <si>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</si>
  <si>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</si>
  <si>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</si>
  <si>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</si>
  <si>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</si>
  <si>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</si>
  <si>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</si>
  <si>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</si>
  <si>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</si>
  <si>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</si>
  <si>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</si>
  <si>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</si>
  <si>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</si>
  <si>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</si>
  <si>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</si>
  <si>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</si>
  <si>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</si>
  <si>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</si>
  <si>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</si>
  <si>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</si>
  <si>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</si>
  <si>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</si>
  <si>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</si>
  <si>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</si>
  <si>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</si>
  <si>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</si>
  <si>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</si>
  <si>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</si>
  <si>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</si>
  <si>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</si>
  <si>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</si>
  <si>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</si>
  <si>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</si>
  <si>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</si>
  <si>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</si>
  <si>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</si>
  <si>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</si>
  <si>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</si>
  <si>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</si>
  <si>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</si>
  <si>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</si>
  <si>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</si>
  <si>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</si>
  <si>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</si>
  <si>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</si>
  <si>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</si>
  <si>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</si>
  <si>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</si>
  <si>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</si>
  <si>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</si>
  <si>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</si>
  <si>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</si>
  <si>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</si>
  <si>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</si>
  <si>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</si>
  <si>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</si>
  <si>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</si>
  <si>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</si>
  <si>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</si>
  <si>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</si>
  <si>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</si>
  <si>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</si>
  <si>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</si>
  <si>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</si>
  <si>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</si>
  <si>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</si>
  <si>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</si>
  <si>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</si>
  <si>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</si>
  <si>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</si>
  <si>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</si>
  <si>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</si>
  <si>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</si>
  <si>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</si>
  <si>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</si>
  <si>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</si>
  <si>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</si>
  <si>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</si>
  <si>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</si>
  <si>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</si>
  <si>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</si>
  <si>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</si>
  <si>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</si>
  <si>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</si>
  <si>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</si>
  <si>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</si>
  <si>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</si>
  <si>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</si>
  <si>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</si>
  <si>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</si>
  <si>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</si>
  <si>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</si>
  <si>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</si>
  <si>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</si>
  <si>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</si>
  <si>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</si>
  <si>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</si>
  <si>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</si>
  <si>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</si>
  <si>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</si>
  <si>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</si>
  <si>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</si>
  <si>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</si>
  <si>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</si>
  <si>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</si>
  <si>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</si>
  <si>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</si>
  <si>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</si>
  <si>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</si>
  <si>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</si>
  <si>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</si>
  <si>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</si>
  <si>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</si>
  <si>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</si>
  <si>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</si>
  <si>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</si>
  <si>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</si>
  <si>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</si>
  <si>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</si>
  <si>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</si>
  <si>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</si>
  <si>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</si>
  <si>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</si>
  <si>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</si>
  <si>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</si>
  <si>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</si>
  <si>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</si>
  <si>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</si>
  <si>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</si>
  <si>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</si>
  <si>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</si>
  <si>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</si>
  <si>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</si>
  <si>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</si>
  <si>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</si>
  <si>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</si>
  <si>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</si>
  <si>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</si>
  <si>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</si>
  <si>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</si>
  <si>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</si>
  <si>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</si>
  <si>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</si>
  <si>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</si>
  <si>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</si>
  <si>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</si>
  <si>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</si>
  <si>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</si>
  <si>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</si>
  <si>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</si>
  <si>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</si>
  <si>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</si>
  <si>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</si>
  <si>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</si>
  <si>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</si>
  <si>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</si>
  <si>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</si>
  <si>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</si>
  <si>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</si>
  <si>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</si>
  <si>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</si>
  <si>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</si>
  <si>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</si>
  <si>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</si>
  <si>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</si>
  <si>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</si>
  <si>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</si>
  <si>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</si>
  <si>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</si>
  <si>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</si>
  <si>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</si>
  <si>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</si>
  <si>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</si>
  <si>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</si>
  <si>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</si>
  <si>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</si>
  <si>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</si>
  <si>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</si>
  <si>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</si>
  <si>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</si>
  <si>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</si>
  <si>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</si>
  <si>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</si>
  <si>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</si>
  <si>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</si>
  <si>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</si>
  <si>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</si>
  <si>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</si>
  <si>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</si>
  <si>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</si>
  <si>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</si>
  <si>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</si>
  <si>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</si>
  <si>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</si>
  <si>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</si>
  <si>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</si>
  <si>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</si>
  <si>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</si>
  <si>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</si>
  <si>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</si>
  <si>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</si>
  <si>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</si>
  <si>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</si>
  <si>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</si>
  <si>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</si>
  <si>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</si>
  <si>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</si>
  <si>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</si>
  <si>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</si>
  <si>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</si>
  <si>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</si>
  <si>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</si>
  <si>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</si>
  <si>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</si>
  <si>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</si>
  <si>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</si>
  <si>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</si>
  <si>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</si>
  <si>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</si>
  <si>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</si>
  <si>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</si>
  <si>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</si>
  <si>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</si>
  <si>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</si>
  <si>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</si>
  <si>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</si>
  <si>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</si>
  <si>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</si>
  <si>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</si>
  <si>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</si>
  <si>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</si>
  <si>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</si>
  <si>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</si>
  <si>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</si>
  <si>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</si>
  <si>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</si>
  <si>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</si>
  <si>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</si>
  <si>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</si>
  <si>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</si>
  <si>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</si>
  <si>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</si>
  <si>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</si>
  <si>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</si>
  <si>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</si>
  <si>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</si>
  <si>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</si>
  <si>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</si>
  <si>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</si>
  <si>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</si>
  <si>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</si>
  <si>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</si>
  <si>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</si>
  <si>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</si>
  <si>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</si>
  <si>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</si>
  <si>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</si>
  <si>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</si>
  <si>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</si>
  <si>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</si>
  <si>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</si>
  <si>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</si>
  <si>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</si>
  <si>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</si>
  <si>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</si>
  <si>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</si>
  <si>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</si>
  <si>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</si>
  <si>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</si>
  <si>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</si>
  <si>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</si>
  <si>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</si>
  <si>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</si>
  <si>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</si>
  <si>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</si>
  <si>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</si>
  <si>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</si>
  <si>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</si>
  <si>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</si>
  <si>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</si>
  <si>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</si>
  <si>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</si>
  <si>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</si>
  <si>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</si>
  <si>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</si>
  <si>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</si>
  <si>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</si>
  <si>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</si>
  <si>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</si>
  <si>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</si>
  <si>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</si>
  <si>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</si>
  <si>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</si>
  <si>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</si>
  <si>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</si>
  <si>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</si>
  <si>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</si>
  <si>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</si>
  <si>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</si>
  <si>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</si>
  <si>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</si>
  <si>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</si>
  <si>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</si>
  <si>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</si>
  <si>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</si>
  <si>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</si>
  <si>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</si>
  <si>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</si>
  <si>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</si>
  <si>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</si>
  <si>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</si>
  <si>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</si>
  <si>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</si>
  <si>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</si>
  <si>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</si>
  <si>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</si>
  <si>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</si>
  <si>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</si>
  <si>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</si>
  <si>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</si>
  <si>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</si>
  <si>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</si>
  <si>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</si>
  <si>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</si>
  <si>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</si>
  <si>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</si>
  <si>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</si>
  <si>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</si>
  <si>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</si>
  <si>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</si>
  <si>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</si>
  <si>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</si>
  <si>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</si>
  <si>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</si>
  <si>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</si>
  <si>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</si>
  <si>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</si>
  <si>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</si>
  <si>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</si>
  <si>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</si>
  <si>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</si>
  <si>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</si>
  <si>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</si>
  <si>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</si>
  <si>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</si>
  <si>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</si>
  <si>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</si>
  <si>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</si>
  <si>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</si>
  <si>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</si>
  <si>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</si>
  <si>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</si>
  <si>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</si>
  <si>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</si>
  <si>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</si>
  <si>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</si>
  <si>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</si>
  <si>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</si>
  <si>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</si>
  <si>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</si>
  <si>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</si>
  <si>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</si>
  <si>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</si>
  <si>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</si>
  <si>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</si>
  <si>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</si>
  <si>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</si>
  <si>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</si>
  <si>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</si>
  <si>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</si>
  <si>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</si>
  <si>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</si>
  <si>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</si>
  <si>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</si>
  <si>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</si>
  <si>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</si>
  <si>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</si>
  <si>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</si>
  <si>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</si>
  <si>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</si>
  <si>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</si>
  <si>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</si>
  <si>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</si>
  <si>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</si>
  <si>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</si>
  <si>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</si>
  <si>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</si>
  <si>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</si>
  <si>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</si>
  <si>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</si>
  <si>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</si>
  <si>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</si>
  <si>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</si>
  <si>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</si>
  <si>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</si>
  <si>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</si>
  <si>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</si>
  <si>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</si>
  <si>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</si>
  <si>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</si>
  <si>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</si>
  <si>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</si>
  <si>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</si>
  <si>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</si>
  <si>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</si>
  <si>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</si>
  <si>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</si>
  <si>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</si>
  <si>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</si>
  <si>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</si>
  <si>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</si>
  <si>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</si>
  <si>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</si>
  <si>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</si>
  <si>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</si>
  <si>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</si>
  <si>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</si>
  <si>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</si>
  <si>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</si>
  <si>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</si>
  <si>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</si>
  <si>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</si>
  <si>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</si>
  <si>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</si>
  <si>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</si>
  <si>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</si>
  <si>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</si>
  <si>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</si>
  <si>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</si>
  <si>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</si>
  <si>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</si>
  <si>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</si>
  <si>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</si>
  <si>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</si>
  <si>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</si>
  <si>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</si>
  <si>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</si>
  <si>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</si>
  <si>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</si>
  <si>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</si>
  <si>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</si>
  <si>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</si>
  <si>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</si>
  <si>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</si>
  <si>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</si>
  <si>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</si>
  <si>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</si>
  <si>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</si>
  <si>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</si>
  <si>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</si>
  <si>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</si>
  <si>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</si>
  <si>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</si>
  <si>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</si>
  <si>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</si>
  <si>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</si>
  <si>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</si>
  <si>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</si>
  <si>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</si>
  <si>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</si>
  <si>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</si>
  <si>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</si>
  <si>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</si>
  <si>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</si>
  <si>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</si>
  <si>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</si>
  <si>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</si>
  <si>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</si>
  <si>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</si>
  <si>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</si>
  <si>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</si>
  <si>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</si>
  <si>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</si>
  <si>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</si>
  <si>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</si>
  <si>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</si>
  <si>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</si>
  <si>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</si>
  <si>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</si>
  <si>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</si>
  <si>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</si>
  <si>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</si>
  <si>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</si>
  <si>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</si>
  <si>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</si>
  <si>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</si>
  <si>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</si>
  <si>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</si>
  <si>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</si>
  <si>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</si>
  <si>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</si>
  <si>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</si>
  <si>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</si>
  <si>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</si>
  <si>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</si>
  <si>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</si>
  <si>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</si>
  <si>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</si>
  <si>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</si>
  <si>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</si>
  <si>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</si>
  <si>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</si>
  <si>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</si>
  <si>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</si>
  <si>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</si>
  <si>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</si>
  <si>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</si>
  <si>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</si>
  <si>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</si>
  <si>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</si>
  <si>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</si>
  <si>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</si>
  <si>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</si>
  <si>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</si>
  <si>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</si>
  <si>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</si>
  <si>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</si>
  <si>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</si>
  <si>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</si>
  <si>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</si>
  <si>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</si>
  <si>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</si>
  <si>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</si>
  <si>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</si>
  <si>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</si>
  <si>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</si>
  <si>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</si>
  <si>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</si>
  <si>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</si>
  <si>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</si>
  <si>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</si>
  <si>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</si>
  <si>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</si>
  <si>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</si>
  <si>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</si>
  <si>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</si>
  <si>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</si>
  <si>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</si>
  <si>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</si>
  <si>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</si>
  <si>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</si>
  <si>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</si>
  <si>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</si>
  <si>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</si>
  <si>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</si>
  <si>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</si>
  <si>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</si>
  <si>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</si>
  <si>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</si>
  <si>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</si>
  <si>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</si>
  <si>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</si>
  <si>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</si>
  <si>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</si>
  <si>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</si>
  <si>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</si>
  <si>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</si>
  <si>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</si>
  <si>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</si>
  <si>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</si>
  <si>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</si>
  <si>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</si>
  <si>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</si>
  <si>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</si>
  <si>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</si>
  <si>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</si>
  <si>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</si>
  <si>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</si>
  <si>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</si>
  <si>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</si>
  <si>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</si>
  <si>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</si>
  <si>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</si>
  <si>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</si>
  <si>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</si>
  <si>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</si>
  <si>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</si>
  <si>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</si>
  <si>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</si>
  <si>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</si>
  <si>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</si>
  <si>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</si>
  <si>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</si>
  <si>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</si>
  <si>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</si>
  <si>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</si>
  <si>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</si>
  <si>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</si>
  <si>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</si>
  <si>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</si>
  <si>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</si>
  <si>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</si>
  <si>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</si>
  <si>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</si>
  <si>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</si>
  <si>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</si>
  <si>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</si>
  <si>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</si>
  <si>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</si>
  <si>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</si>
  <si>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</si>
  <si>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</si>
  <si>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</si>
  <si>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</si>
  <si>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</si>
  <si>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</si>
  <si>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</si>
  <si>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</si>
  <si>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</si>
  <si>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</si>
  <si>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</si>
  <si>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</si>
  <si>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</si>
  <si>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</si>
  <si>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</si>
  <si>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</si>
  <si>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</si>
  <si>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</si>
  <si>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</si>
  <si>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</si>
  <si>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</si>
  <si>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</si>
  <si>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</si>
  <si>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</si>
  <si>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</si>
  <si>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</si>
  <si>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</si>
  <si>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</si>
  <si>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</si>
  <si>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</si>
  <si>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</si>
  <si>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</si>
  <si>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</si>
  <si>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</si>
  <si>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</si>
  <si>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</si>
  <si>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</si>
  <si>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</si>
  <si>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</si>
  <si>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</si>
  <si>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</si>
  <si>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</si>
  <si>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</si>
  <si>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</si>
  <si>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</si>
  <si>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</si>
  <si>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</si>
  <si>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</si>
  <si>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</si>
  <si>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</si>
  <si>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</si>
  <si>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</si>
  <si>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</si>
  <si>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</si>
  <si>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</si>
  <si>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</si>
  <si>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</si>
  <si>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</si>
  <si>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</si>
  <si>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</si>
  <si>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</si>
  <si>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</si>
  <si>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</si>
  <si>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</si>
  <si>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</si>
  <si>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</si>
  <si>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</si>
  <si>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</si>
  <si>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</si>
  <si>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</si>
  <si>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</si>
  <si>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</si>
  <si>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</si>
  <si>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</si>
  <si>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</si>
  <si>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</si>
  <si>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</si>
  <si>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</si>
  <si>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</si>
  <si>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</si>
  <si>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</si>
  <si>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</si>
  <si>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</si>
  <si>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</si>
  <si>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</si>
  <si>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</si>
  <si>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</si>
  <si>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</si>
  <si>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</si>
  <si>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</si>
  <si>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</si>
  <si>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</si>
  <si>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</si>
  <si>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</si>
  <si>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</si>
  <si>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</si>
  <si>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</si>
  <si>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</si>
  <si>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</si>
  <si>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</si>
  <si>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</si>
  <si>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</si>
  <si>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</si>
  <si>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</si>
  <si>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</si>
  <si>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</si>
  <si>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</si>
  <si>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</si>
  <si>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</si>
  <si>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</si>
  <si>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</si>
  <si>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</si>
  <si>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</si>
  <si>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</si>
  <si>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</si>
  <si>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</si>
  <si>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</si>
  <si>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</si>
  <si>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</si>
  <si>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</si>
  <si>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</si>
  <si>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</si>
  <si>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</si>
  <si>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</si>
  <si>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</si>
  <si>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</si>
  <si>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</si>
  <si>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</si>
  <si>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</si>
  <si>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</si>
  <si>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</si>
  <si>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</si>
  <si>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</si>
  <si>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</si>
  <si>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</si>
  <si>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</si>
  <si>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</si>
  <si>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</si>
  <si>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</si>
  <si>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</si>
  <si>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</si>
  <si>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</si>
  <si>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</si>
  <si>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</si>
  <si>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</si>
  <si>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</si>
  <si>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</si>
  <si>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</si>
  <si>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</si>
  <si>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</si>
  <si>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</si>
  <si>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</si>
  <si>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</si>
  <si>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</si>
  <si>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</si>
  <si>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</si>
  <si>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</si>
  <si>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</si>
  <si>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</si>
  <si>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</si>
  <si>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</si>
  <si>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</si>
  <si>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</si>
  <si>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</si>
  <si>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</si>
  <si>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</si>
  <si>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</si>
  <si>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</si>
  <si>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</si>
  <si>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</si>
  <si>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</si>
  <si>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</si>
  <si>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</si>
  <si>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</si>
  <si>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</si>
  <si>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</si>
  <si>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</si>
  <si>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</si>
  <si>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</si>
  <si>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</si>
  <si>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</si>
  <si>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</si>
  <si>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</si>
  <si>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</si>
  <si>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</si>
  <si>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</si>
  <si>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</si>
  <si>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</si>
  <si>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</si>
  <si>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</si>
  <si>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</si>
  <si>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</si>
  <si>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</si>
  <si>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</si>
  <si>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</si>
  <si>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</si>
  <si>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</si>
  <si>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</si>
  <si>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</si>
  <si>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</si>
  <si>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</si>
  <si>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</si>
  <si>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</si>
  <si>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</si>
  <si>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</si>
  <si>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</si>
  <si>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</si>
  <si>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</si>
  <si>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</si>
  <si>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</si>
  <si>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</si>
  <si>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</si>
  <si>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</si>
  <si>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</si>
  <si>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</si>
  <si>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</si>
  <si>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</si>
  <si>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</si>
  <si>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</si>
  <si>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</si>
  <si>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</si>
  <si>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</si>
  <si>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</si>
  <si>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</si>
  <si>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</si>
  <si>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</si>
  <si>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</si>
  <si>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</si>
  <si>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</si>
  <si>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</si>
  <si>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</si>
  <si>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</si>
  <si>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</si>
  <si>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</si>
  <si>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</si>
  <si>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</si>
  <si>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</si>
  <si>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</si>
  <si>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</si>
  <si>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</si>
  <si>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</si>
  <si>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</si>
  <si>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</si>
  <si>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</si>
  <si>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</si>
  <si>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</si>
  <si>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</si>
  <si>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</si>
  <si>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</si>
  <si>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</si>
  <si>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</si>
  <si>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</si>
  <si>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</si>
  <si>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</si>
  <si>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</si>
  <si>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</si>
  <si>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</si>
  <si>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</si>
  <si>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</si>
  <si>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</si>
  <si>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</si>
  <si>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</si>
  <si>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</si>
  <si>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</si>
  <si>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</si>
  <si>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</si>
  <si>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</si>
  <si>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</si>
  <si>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</si>
  <si>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</si>
  <si>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</si>
  <si>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</si>
  <si>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</si>
  <si>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</si>
  <si>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</si>
  <si>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</si>
  <si>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</si>
  <si>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</si>
  <si>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</si>
  <si>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</si>
  <si>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</si>
  <si>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</si>
  <si>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</si>
  <si>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</si>
  <si>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</si>
  <si>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</si>
  <si>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</si>
  <si>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</si>
  <si>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</si>
  <si>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</si>
  <si>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</si>
  <si>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</si>
  <si>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</si>
  <si>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</si>
  <si>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</si>
  <si>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</si>
  <si>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</si>
  <si>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</si>
  <si>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</si>
  <si>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</si>
  <si>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</si>
  <si>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</si>
  <si>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</si>
  <si>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</si>
  <si>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</si>
  <si>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</si>
  <si>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</si>
  <si>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</si>
  <si>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</si>
  <si>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</si>
  <si>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</si>
  <si>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</si>
  <si>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</si>
  <si>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</si>
  <si>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</si>
  <si>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</si>
  <si>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</si>
  <si>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</si>
  <si>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</si>
  <si>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</si>
  <si>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</si>
  <si>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</si>
  <si>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</si>
  <si>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</si>
  <si>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</si>
  <si>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</si>
  <si>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</si>
  <si>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</si>
  <si>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</si>
  <si>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</si>
  <si>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</si>
  <si>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</si>
  <si>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</si>
  <si>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</si>
  <si>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</si>
  <si>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</si>
  <si>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</si>
  <si>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</si>
  <si>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</si>
  <si>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</si>
  <si>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</si>
  <si>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</si>
  <si>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</si>
  <si>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</si>
  <si>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</si>
  <si>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</si>
  <si>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</si>
  <si>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</si>
  <si>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</si>
  <si>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</si>
  <si>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</si>
  <si>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</si>
  <si>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</si>
  <si>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</si>
  <si>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</si>
  <si>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</si>
  <si>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</si>
  <si>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</si>
  <si>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</si>
  <si>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</si>
  <si>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</si>
  <si>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</si>
  <si>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</si>
  <si>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</si>
  <si>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</si>
  <si>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</si>
  <si>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</si>
  <si>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</si>
  <si>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</si>
  <si>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</si>
  <si>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</si>
  <si>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</si>
  <si>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</si>
  <si>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</si>
  <si>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</si>
  <si>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</si>
  <si>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</si>
  <si>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</si>
  <si>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</si>
  <si>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</si>
  <si>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</si>
  <si>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</si>
  <si>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</si>
  <si>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</si>
  <si>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</si>
  <si>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</si>
  <si>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</si>
  <si>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</si>
  <si>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</si>
  <si>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</si>
  <si>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</si>
  <si>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</si>
  <si>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</si>
  <si>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</si>
  <si>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</si>
  <si>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</si>
  <si>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</si>
  <si>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</si>
  <si>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</si>
  <si>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</si>
  <si>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</si>
  <si>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</si>
  <si>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</si>
  <si>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</si>
  <si>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</si>
  <si>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</si>
  <si>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</si>
  <si>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</si>
  <si>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</si>
  <si>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</si>
  <si>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</si>
  <si>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</si>
  <si>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</si>
  <si>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</si>
  <si>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</si>
  <si>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</si>
  <si>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</si>
  <si>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</si>
  <si>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</si>
  <si>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</si>
  <si>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</si>
  <si>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</si>
  <si>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</si>
  <si>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</si>
  <si>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</si>
  <si>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</si>
  <si>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</si>
  <si>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</si>
  <si>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</si>
  <si>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</si>
  <si>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</si>
  <si>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</si>
  <si>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</si>
  <si>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</si>
  <si>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</si>
  <si>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</si>
  <si>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</si>
  <si>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</si>
  <si>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</si>
  <si>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</si>
  <si>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</si>
  <si>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</si>
  <si>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</si>
  <si>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</si>
  <si>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</si>
  <si>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</si>
  <si>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</si>
  <si>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</si>
  <si>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</si>
  <si>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</si>
  <si>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</si>
  <si>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</si>
  <si>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</si>
  <si>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</si>
  <si>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</si>
  <si>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</si>
  <si>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</si>
  <si>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</si>
  <si>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</si>
  <si>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</si>
  <si>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</si>
  <si>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</si>
  <si>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</si>
  <si>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</si>
  <si>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</si>
  <si>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</si>
  <si>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</si>
  <si>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</si>
  <si>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</si>
  <si>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</si>
  <si>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</si>
  <si>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</si>
  <si>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</si>
  <si>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</si>
  <si>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</si>
  <si>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</si>
  <si>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</si>
  <si>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</si>
  <si>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</si>
  <si>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</si>
  <si>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</si>
  <si>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</si>
  <si>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</si>
  <si>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</si>
  <si>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</si>
  <si>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</si>
  <si>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</si>
  <si>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</si>
  <si>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</si>
  <si>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</si>
  <si>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</si>
  <si>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</si>
  <si>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</si>
  <si>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</si>
  <si>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</si>
  <si>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</si>
  <si>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</si>
  <si>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</si>
  <si>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</si>
  <si>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</si>
  <si>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</si>
  <si>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</si>
  <si>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</si>
  <si>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</si>
  <si>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</si>
  <si>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</si>
  <si>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</si>
  <si>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</si>
  <si>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</si>
  <si>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</si>
  <si>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</si>
  <si>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</si>
  <si>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</si>
  <si>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</si>
  <si>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</si>
  <si>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</si>
  <si>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</si>
  <si>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</si>
  <si>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</si>
  <si>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</si>
  <si>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</si>
  <si>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</si>
  <si>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</si>
  <si>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</si>
  <si>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</si>
  <si>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</si>
  <si>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</si>
  <si>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</si>
  <si>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</si>
  <si>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</si>
  <si>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</si>
  <si>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</si>
  <si>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</si>
  <si>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</si>
  <si>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</si>
  <si>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</si>
  <si>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</si>
  <si>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</si>
  <si>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</si>
  <si>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</si>
  <si>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</si>
  <si>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</si>
  <si>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</si>
  <si>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</si>
  <si>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</si>
  <si>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</si>
  <si>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</si>
  <si>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</si>
  <si>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</si>
  <si>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</si>
  <si>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</si>
  <si>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</si>
  <si>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</si>
  <si>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</si>
  <si>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</si>
  <si>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</si>
  <si>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</si>
  <si>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</si>
  <si>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</si>
  <si>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</si>
  <si>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</si>
  <si>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</si>
  <si>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</si>
  <si>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</si>
  <si>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</si>
  <si>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</si>
  <si>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</si>
  <si>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</si>
  <si>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</si>
  <si>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</si>
  <si>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</si>
  <si>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</si>
  <si>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</si>
  <si>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</si>
  <si>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</si>
  <si>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</si>
  <si>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</si>
  <si>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</si>
  <si>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</si>
  <si>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</si>
  <si>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</si>
  <si>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</si>
  <si>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</si>
  <si>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</si>
  <si>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</si>
  <si>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</si>
  <si>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</si>
  <si>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</si>
  <si>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</si>
  <si>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</si>
  <si>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</si>
  <si>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</si>
  <si>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</si>
  <si>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</si>
  <si>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</si>
  <si>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</si>
  <si>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</si>
  <si>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</si>
  <si>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</si>
  <si>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</si>
  <si>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</si>
  <si>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</si>
  <si>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</si>
  <si>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</si>
  <si>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</si>
  <si>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</si>
  <si>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</si>
  <si>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</si>
  <si>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</si>
  <si>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</si>
  <si>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</si>
  <si>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</si>
  <si>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</si>
  <si>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</si>
  <si>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</si>
  <si>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</si>
  <si>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</si>
  <si>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</si>
  <si>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</si>
  <si>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</si>
  <si>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</si>
  <si>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</si>
  <si>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</si>
  <si>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</si>
  <si>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</si>
  <si>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</si>
  <si>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</si>
  <si>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</si>
  <si>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</si>
  <si>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</si>
  <si>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</si>
  <si>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</si>
  <si>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</si>
  <si>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</si>
  <si>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</si>
  <si>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</si>
  <si>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</si>
  <si>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</si>
  <si>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</si>
  <si>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</si>
  <si>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</si>
  <si>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</si>
  <si>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</si>
  <si>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</si>
  <si>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</si>
  <si>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</si>
  <si>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</si>
  <si>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</si>
  <si>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</si>
  <si>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</si>
  <si>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</si>
  <si>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</si>
  <si>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</si>
  <si>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</si>
  <si>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</si>
  <si>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</si>
  <si>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</si>
  <si>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</si>
  <si>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</si>
  <si>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</si>
  <si>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</si>
  <si>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</si>
  <si>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</si>
  <si>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</si>
  <si>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</si>
  <si>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</si>
  <si>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</si>
  <si>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</si>
  <si>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</si>
  <si>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</si>
  <si>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</si>
  <si>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</si>
  <si>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</si>
  <si>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</si>
  <si>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</si>
  <si>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</si>
  <si>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</si>
  <si>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</si>
  <si>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</si>
  <si>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</si>
  <si>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</si>
  <si>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</si>
  <si>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</si>
  <si>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</si>
  <si>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</si>
  <si>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</si>
  <si>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</si>
  <si>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</si>
  <si>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</si>
  <si>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</si>
  <si>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</si>
  <si>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</si>
  <si>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</si>
  <si>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</si>
  <si>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</si>
  <si>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</si>
  <si>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</si>
  <si>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</si>
  <si>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</si>
  <si>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</si>
  <si>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</si>
  <si>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</si>
  <si>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</si>
  <si>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</si>
  <si>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</si>
  <si>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</si>
  <si>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</si>
  <si>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</si>
  <si>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</si>
  <si>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</si>
  <si>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</si>
  <si>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</si>
  <si>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</si>
  <si>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</si>
  <si>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</si>
  <si>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</si>
  <si>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</si>
  <si>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</si>
  <si>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</si>
  <si>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</si>
  <si>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</si>
  <si>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</si>
  <si>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</si>
  <si>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</si>
  <si>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</si>
  <si>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</si>
  <si>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</si>
  <si>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</si>
  <si>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</si>
  <si>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</si>
  <si>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</si>
  <si>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</si>
  <si>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</si>
  <si>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</si>
  <si>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</si>
  <si>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</si>
  <si>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</si>
  <si>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</si>
  <si>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</si>
  <si>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</si>
  <si>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</si>
  <si>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</si>
  <si>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</si>
  <si>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</si>
  <si>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</si>
  <si>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</si>
  <si>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</si>
  <si>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</si>
  <si>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</si>
  <si>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</si>
  <si>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</si>
  <si>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</si>
  <si>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</si>
  <si>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</si>
  <si>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</si>
  <si>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</si>
  <si>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</si>
  <si>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</si>
  <si>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</si>
  <si>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</si>
  <si>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</si>
  <si>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</si>
  <si>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</si>
  <si>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</si>
  <si>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</si>
  <si>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</si>
  <si>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</si>
  <si>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</si>
  <si>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</si>
  <si>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</si>
  <si>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</si>
  <si>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</si>
  <si>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</si>
  <si>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</si>
  <si>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</si>
  <si>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</si>
  <si>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</si>
  <si>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</si>
  <si>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</si>
  <si>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</si>
  <si>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</si>
  <si>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</si>
  <si>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</si>
  <si>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</si>
  <si>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</si>
  <si>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</si>
  <si>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</si>
  <si>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</si>
  <si>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</si>
  <si>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</si>
  <si>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</si>
  <si>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</si>
  <si>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</si>
  <si>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</si>
  <si>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</si>
  <si>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</si>
  <si>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</si>
  <si>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</si>
  <si>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</si>
  <si>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</si>
  <si>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</si>
  <si>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</si>
  <si>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</si>
  <si>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</si>
  <si>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</si>
  <si>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</si>
  <si>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</si>
  <si>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</si>
  <si>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</si>
  <si>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</si>
  <si>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</si>
  <si>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</si>
  <si>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</si>
  <si>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</si>
  <si>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</si>
  <si>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</si>
  <si>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</si>
  <si>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</si>
  <si>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</si>
  <si>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</si>
  <si>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</si>
  <si>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</si>
  <si>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</si>
  <si>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</si>
  <si>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</si>
  <si>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</si>
  <si>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</si>
  <si>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</si>
  <si>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</si>
  <si>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</si>
  <si>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</si>
  <si>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</si>
  <si>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</si>
  <si>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</si>
  <si>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</si>
  <si>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</si>
  <si>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</si>
  <si>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</si>
  <si>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</si>
  <si>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</si>
  <si>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</si>
  <si>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</si>
  <si>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</si>
  <si>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</si>
  <si>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</si>
  <si>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</si>
  <si>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</si>
  <si>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</si>
  <si>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</si>
  <si>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</si>
  <si>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</si>
  <si>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</si>
  <si>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</si>
  <si>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</si>
  <si>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</si>
  <si>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</si>
  <si>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</si>
  <si>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</si>
  <si>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</si>
  <si>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</si>
  <si>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</si>
  <si>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</si>
  <si>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</si>
  <si>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</si>
  <si>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</si>
  <si>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</si>
  <si>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</si>
  <si>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</si>
  <si>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</si>
  <si>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</si>
  <si>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</si>
  <si>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</si>
  <si>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</si>
  <si>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</si>
  <si>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</si>
  <si>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</si>
  <si>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</si>
  <si>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</si>
  <si>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</si>
  <si>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</si>
  <si>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</si>
  <si>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</si>
  <si>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</si>
  <si>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</si>
  <si>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</si>
  <si>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</si>
  <si>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</si>
  <si>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</si>
  <si>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</si>
  <si>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</si>
  <si>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</si>
  <si>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</si>
  <si>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</si>
  <si>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</si>
  <si>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</si>
  <si>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</si>
  <si>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</si>
  <si>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</si>
  <si>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</si>
  <si>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</si>
  <si>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</si>
  <si>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</si>
  <si>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</si>
  <si>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</si>
  <si>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</si>
  <si>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</si>
  <si>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</si>
  <si>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</si>
  <si>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</si>
  <si>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</si>
  <si>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</si>
  <si>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</si>
  <si>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</si>
  <si>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</si>
  <si>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</si>
  <si>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</si>
  <si>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</si>
  <si>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</si>
  <si>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</si>
  <si>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</si>
  <si>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</si>
  <si>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</si>
  <si>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</si>
  <si>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</si>
  <si>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</si>
  <si>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</si>
  <si>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</si>
  <si>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</si>
  <si>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</si>
  <si>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</si>
  <si>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</si>
  <si>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</si>
  <si>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</si>
  <si>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</si>
  <si>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</si>
  <si>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</si>
  <si>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</si>
  <si>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</si>
  <si>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</si>
  <si>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</si>
  <si>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</si>
  <si>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</si>
  <si>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</si>
  <si>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</si>
  <si>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</si>
  <si>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</si>
  <si>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</si>
  <si>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</si>
  <si>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</si>
  <si>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</si>
  <si>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</si>
  <si>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</si>
  <si>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</si>
  <si>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</si>
  <si>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</si>
  <si>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</si>
  <si>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</si>
  <si>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</si>
  <si>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</si>
  <si>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</si>
  <si>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</si>
  <si>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</si>
  <si>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</si>
  <si>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</si>
  <si>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</si>
  <si>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</si>
  <si>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</si>
  <si>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</si>
  <si>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</si>
  <si>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</si>
  <si>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</si>
  <si>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</si>
  <si>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</si>
  <si>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</si>
  <si>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</si>
  <si>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</si>
  <si>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</si>
  <si>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</si>
  <si>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</si>
  <si>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</si>
  <si>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</si>
  <si>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</si>
  <si>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</si>
  <si>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</si>
  <si>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</si>
  <si>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</si>
  <si>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</si>
  <si>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</si>
  <si>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</si>
  <si>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</si>
  <si>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</si>
  <si>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</si>
  <si>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</si>
  <si>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</si>
  <si>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</si>
  <si>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</si>
  <si>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</si>
  <si>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</si>
  <si>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</si>
  <si>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</si>
  <si>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</si>
  <si>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</si>
  <si>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</si>
  <si>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</si>
  <si>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</si>
  <si>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</si>
  <si>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</si>
  <si>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</si>
  <si>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</si>
  <si>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</si>
  <si>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</si>
  <si>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</si>
  <si>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</si>
  <si>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</si>
  <si>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</si>
  <si>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</si>
  <si>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</si>
  <si>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</si>
  <si>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</si>
  <si>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</si>
  <si>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</si>
  <si>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</si>
  <si>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</si>
  <si>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</si>
  <si>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</si>
  <si>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</si>
  <si>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</si>
  <si>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</si>
  <si>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</si>
  <si>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</si>
  <si>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</si>
  <si>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</si>
  <si>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</si>
  <si>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</si>
  <si>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</si>
  <si>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</si>
  <si>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</si>
  <si>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</si>
  <si>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</si>
  <si>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</si>
  <si>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</si>
  <si>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</si>
  <si>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</si>
  <si>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</si>
  <si>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</si>
  <si>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</si>
  <si>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</si>
  <si>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</si>
  <si>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</si>
  <si>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</si>
  <si>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</si>
  <si>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</si>
  <si>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</si>
  <si>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</si>
  <si>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</si>
  <si>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</si>
  <si>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</si>
  <si>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</si>
  <si>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</si>
  <si>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</si>
  <si>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</si>
  <si>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</si>
  <si>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</si>
  <si>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</si>
  <si>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</si>
  <si>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</si>
  <si>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</si>
  <si>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</si>
  <si>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</si>
  <si>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</si>
  <si>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</si>
  <si>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</si>
  <si>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</si>
  <si>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</si>
  <si>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</si>
  <si>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</si>
  <si>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</si>
  <si>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</si>
  <si>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</si>
  <si>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</si>
  <si>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</si>
  <si>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</si>
  <si>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</si>
  <si>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</si>
  <si>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</si>
  <si>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</si>
  <si>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</si>
  <si>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</si>
  <si>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</si>
  <si>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</si>
  <si>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</si>
  <si>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</si>
  <si>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</si>
  <si>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</si>
  <si>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</si>
  <si>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</si>
  <si>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</si>
  <si>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</si>
  <si>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</si>
  <si>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</si>
  <si>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</si>
  <si>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</si>
  <si>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</si>
  <si>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</si>
  <si>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</si>
  <si>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</si>
  <si>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</si>
  <si>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</si>
  <si>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</si>
  <si>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</si>
  <si>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</si>
  <si>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</si>
  <si>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</si>
  <si>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</si>
  <si>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</si>
  <si>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</si>
  <si>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</si>
  <si>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</si>
  <si>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</si>
  <si>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</si>
  <si>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</si>
  <si>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</si>
  <si>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</si>
  <si>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</si>
  <si>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</si>
  <si>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</si>
  <si>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</si>
  <si>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</si>
  <si>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</si>
  <si>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</si>
  <si>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</si>
  <si>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</si>
  <si>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</si>
  <si>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</si>
  <si>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</si>
  <si>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</si>
  <si>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</si>
  <si>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</si>
  <si>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</si>
  <si>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</si>
  <si>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</si>
  <si>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</si>
  <si>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</si>
  <si>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</si>
  <si>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</si>
  <si>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</si>
  <si>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</si>
  <si>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</si>
  <si>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</si>
  <si>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</si>
  <si>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</si>
  <si>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</si>
  <si>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</si>
  <si>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</si>
  <si>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</si>
  <si>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</si>
  <si>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</si>
  <si>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</si>
  <si>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</si>
  <si>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</si>
  <si>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</si>
  <si>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</si>
  <si>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</si>
  <si>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</si>
  <si>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</si>
  <si>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</si>
  <si>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</si>
  <si>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</si>
  <si>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</si>
  <si>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</si>
  <si>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</si>
  <si>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</si>
  <si>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</si>
  <si>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</si>
  <si>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</si>
  <si>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</si>
  <si>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</si>
  <si>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</si>
  <si>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</si>
  <si>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</si>
  <si>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</si>
  <si>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</si>
  <si>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</si>
  <si>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</si>
  <si>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</si>
  <si>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</si>
  <si>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</si>
  <si>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</si>
  <si>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</si>
  <si>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</si>
  <si>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</si>
  <si>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</si>
  <si>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</si>
  <si>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</si>
  <si>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</si>
  <si>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</si>
  <si>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</si>
  <si>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</si>
  <si>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</si>
  <si>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</si>
  <si>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</si>
  <si>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</si>
  <si>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</si>
  <si>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</si>
  <si>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</si>
  <si>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</si>
  <si>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</si>
  <si>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</si>
  <si>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</si>
  <si>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</si>
  <si>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</si>
  <si>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</si>
  <si>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</si>
  <si>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</si>
  <si>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</si>
  <si>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</si>
  <si>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</si>
  <si>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</si>
  <si>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</si>
  <si>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</si>
  <si>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</si>
  <si>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</si>
  <si>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</si>
  <si>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</si>
  <si>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</si>
  <si>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</si>
  <si>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</si>
  <si>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</si>
  <si>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</si>
  <si>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</si>
  <si>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</si>
  <si>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</si>
  <si>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</si>
  <si>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</si>
  <si>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</si>
  <si>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</si>
  <si>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</si>
  <si>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</si>
  <si>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</si>
  <si>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</si>
  <si>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</si>
  <si>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</si>
  <si>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</si>
  <si>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</si>
  <si>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</si>
  <si>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</si>
  <si>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</si>
  <si>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</si>
  <si>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</si>
  <si>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</si>
  <si>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</si>
  <si>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</si>
  <si>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</si>
  <si>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</si>
  <si>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</si>
  <si>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</si>
  <si>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</si>
  <si>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</si>
  <si>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</si>
  <si>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</si>
  <si>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</si>
  <si>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</si>
  <si>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</si>
  <si>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</si>
  <si>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</si>
  <si>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</si>
  <si>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</si>
  <si>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</si>
  <si>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</si>
  <si>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</si>
  <si>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</si>
  <si>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</si>
  <si>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</si>
  <si>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</si>
  <si>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</si>
  <si>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</si>
  <si>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</si>
  <si>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</si>
  <si>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</si>
  <si>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</si>
  <si>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</si>
  <si>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</si>
  <si>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</si>
  <si>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</si>
  <si>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</si>
  <si>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</si>
  <si>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</si>
  <si>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</si>
  <si>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</si>
  <si>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</si>
  <si>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</si>
  <si>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</si>
  <si>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</si>
  <si>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</si>
  <si>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</si>
  <si>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</si>
  <si>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</si>
  <si>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</si>
  <si>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</si>
  <si>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</si>
  <si>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</si>
  <si>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</si>
  <si>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</si>
  <si>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</si>
  <si>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</si>
  <si>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</si>
  <si>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</si>
  <si>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</si>
  <si>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</si>
  <si>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</si>
  <si>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</si>
  <si>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</si>
  <si>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</si>
  <si>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</si>
  <si>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</si>
  <si>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</si>
  <si>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</si>
  <si>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</si>
  <si>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</si>
  <si>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</si>
  <si>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</si>
  <si>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</si>
  <si>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</si>
  <si>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</si>
  <si>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</si>
  <si>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</si>
  <si>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</si>
  <si>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</si>
  <si>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</si>
  <si>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</si>
  <si>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</si>
  <si>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</si>
  <si>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</si>
  <si>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</si>
  <si>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</si>
  <si>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</si>
  <si>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</si>
  <si>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</si>
  <si>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</si>
  <si>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</si>
  <si>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</si>
  <si>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</si>
  <si>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</si>
  <si>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</si>
  <si>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</si>
  <si>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</si>
  <si>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</si>
  <si>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</si>
  <si>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</si>
  <si>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</si>
  <si>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</si>
  <si>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</si>
  <si>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</si>
  <si>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</si>
  <si>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</si>
  <si>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</si>
  <si>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</si>
  <si>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</si>
  <si>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</si>
  <si>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</si>
  <si>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</si>
  <si>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</si>
  <si>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</si>
  <si>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</si>
  <si>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</si>
  <si>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</si>
  <si>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</si>
  <si>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</si>
  <si>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</si>
  <si>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</si>
  <si>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</si>
  <si>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</si>
  <si>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</si>
  <si>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</si>
  <si>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</si>
  <si>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</si>
  <si>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</si>
  <si>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</si>
  <si>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</si>
  <si>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</si>
  <si>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</si>
  <si>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</si>
  <si>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</si>
  <si>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</si>
  <si>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</si>
  <si>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</si>
  <si>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</si>
  <si>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</si>
  <si>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</si>
  <si>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</si>
  <si>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</si>
  <si>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</si>
  <si>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</si>
  <si>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</si>
  <si>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</si>
  <si>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</si>
  <si>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</si>
  <si>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</si>
  <si>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</si>
  <si>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</si>
  <si>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</si>
  <si>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</si>
  <si>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</si>
  <si>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</si>
  <si>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</si>
  <si>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</si>
  <si>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</si>
  <si>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</si>
  <si>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</si>
  <si>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</si>
  <si>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</si>
  <si>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</si>
  <si>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</si>
  <si>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</si>
  <si>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</si>
  <si>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</si>
  <si>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</si>
  <si>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</si>
  <si>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</si>
  <si>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</si>
  <si>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</si>
  <si>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</si>
  <si>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</si>
  <si>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</si>
  <si>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</si>
  <si>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</si>
  <si>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</si>
  <si>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</si>
  <si>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</si>
  <si>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</si>
  <si>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</si>
  <si>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</si>
  <si>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</si>
  <si>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</si>
  <si>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</si>
  <si>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</si>
  <si>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</si>
  <si>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</si>
  <si>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</si>
  <si>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</si>
  <si>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</si>
  <si>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</si>
  <si>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</si>
  <si>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</si>
  <si>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</si>
  <si>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</si>
  <si>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</si>
  <si>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</si>
  <si>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</si>
  <si>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</si>
  <si>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</si>
  <si>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</si>
  <si>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</si>
  <si>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</si>
  <si>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</si>
  <si>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</si>
  <si>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</si>
  <si>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</si>
  <si>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</si>
  <si>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</si>
  <si>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</si>
  <si>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</si>
  <si>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</si>
  <si>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</si>
  <si>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</si>
  <si>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</si>
  <si>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</si>
  <si>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</si>
  <si>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</si>
  <si>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</si>
  <si>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</si>
  <si>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</si>
  <si>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</si>
  <si>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</si>
  <si>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</si>
  <si>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</si>
  <si>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</si>
  <si>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</si>
  <si>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</si>
  <si>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</si>
  <si>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</si>
  <si>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</si>
  <si>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</si>
  <si>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</si>
  <si>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</si>
  <si>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</si>
  <si>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</si>
  <si>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</si>
  <si>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</si>
  <si>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</si>
  <si>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</si>
  <si>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</si>
  <si>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</si>
  <si>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</si>
  <si>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</si>
  <si>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</si>
  <si>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</si>
  <si>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</si>
  <si>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</si>
  <si>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</si>
  <si>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</si>
  <si>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</si>
  <si>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</si>
  <si>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</si>
  <si>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</si>
  <si>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</si>
  <si>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</si>
  <si>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</si>
  <si>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</si>
  <si>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</si>
  <si>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</si>
  <si>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</si>
  <si>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</si>
  <si>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</si>
  <si>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</si>
  <si>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</si>
  <si>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</si>
  <si>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</si>
  <si>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</si>
  <si>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</si>
  <si>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</si>
  <si>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</si>
  <si>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</si>
  <si>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</si>
  <si>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</si>
  <si>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</si>
  <si>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</si>
  <si>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</si>
  <si>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</si>
  <si>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</si>
  <si>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</si>
  <si>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</si>
  <si>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</si>
  <si>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</si>
  <si>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</si>
  <si>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</si>
  <si>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</si>
  <si>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</si>
  <si>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</si>
  <si>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</si>
  <si>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</si>
  <si>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</si>
  <si>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</si>
  <si>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</si>
  <si>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</si>
  <si>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</si>
  <si>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</si>
  <si>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</si>
  <si>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</si>
  <si>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</si>
  <si>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</si>
  <si>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</si>
  <si>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</si>
  <si>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</si>
  <si>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</si>
  <si>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</si>
  <si>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</si>
  <si>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</si>
  <si>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</si>
  <si>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</si>
  <si>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</si>
  <si>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</si>
  <si>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</si>
  <si>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</si>
  <si>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</si>
  <si>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</si>
  <si>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</si>
  <si>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</si>
  <si>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</si>
  <si>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</si>
  <si>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</si>
  <si>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</si>
  <si>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</si>
  <si>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</si>
  <si>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</si>
  <si>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</si>
  <si>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</si>
  <si>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</si>
  <si>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</si>
  <si>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</si>
  <si>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</si>
  <si>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</si>
  <si>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</si>
  <si>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</si>
  <si>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</si>
  <si>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</si>
  <si>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</si>
  <si>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</si>
  <si>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</si>
  <si>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</si>
  <si>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</si>
  <si>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</si>
  <si>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</si>
  <si>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</si>
  <si>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</si>
  <si>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</si>
  <si>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</si>
  <si>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</si>
  <si>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</si>
  <si>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</si>
  <si>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</si>
  <si>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</si>
  <si>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</si>
  <si>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</si>
  <si>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</si>
  <si>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</si>
  <si>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</si>
  <si>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</si>
  <si>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</si>
  <si>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</si>
  <si>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</si>
  <si>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</si>
  <si>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</si>
  <si>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</si>
  <si>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</si>
  <si>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</si>
  <si>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</si>
  <si>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</si>
  <si>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</si>
  <si>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</si>
  <si>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</si>
  <si>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</si>
  <si>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</si>
  <si>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</si>
  <si>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</si>
  <si>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</si>
  <si>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</si>
  <si>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</si>
  <si>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</si>
  <si>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</si>
  <si>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</si>
  <si>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</si>
  <si>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</si>
  <si>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</si>
  <si>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</si>
  <si>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</si>
  <si>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</si>
  <si>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</si>
  <si>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</si>
  <si>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</si>
  <si>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</si>
  <si>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</si>
  <si>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</si>
  <si>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</si>
  <si>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</si>
  <si>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</si>
  <si>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</si>
  <si>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</si>
  <si>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</si>
  <si>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</si>
  <si>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</si>
  <si>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</si>
  <si>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</si>
  <si>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</si>
  <si>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</si>
  <si>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</si>
  <si>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</si>
  <si>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</si>
  <si>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</si>
  <si>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</si>
  <si>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</si>
  <si>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</si>
  <si>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</si>
  <si>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</si>
  <si>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</si>
  <si>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</si>
  <si>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</si>
  <si>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</si>
  <si>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</si>
  <si>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</si>
  <si>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</si>
  <si>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</si>
  <si>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</si>
  <si>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</si>
  <si>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</si>
  <si>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</si>
  <si>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</si>
  <si>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</si>
  <si>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</si>
  <si>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</si>
  <si>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</si>
  <si>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</si>
  <si>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</si>
  <si>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</si>
  <si>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</si>
  <si>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</si>
  <si>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</si>
  <si>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</si>
  <si>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</si>
  <si>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</si>
  <si>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</si>
  <si>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</si>
  <si>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</si>
  <si>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</si>
  <si>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</si>
  <si>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</si>
  <si>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</si>
  <si>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</si>
  <si>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</si>
  <si>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</si>
  <si>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</si>
  <si>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</si>
  <si>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</si>
  <si>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</si>
  <si>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</si>
  <si>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</si>
  <si>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</si>
  <si>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</si>
  <si>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</si>
  <si>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</si>
  <si>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</si>
  <si>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</si>
  <si>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</si>
  <si>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</si>
  <si>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</si>
  <si>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</si>
  <si>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</si>
  <si>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</si>
  <si>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</si>
  <si>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</si>
  <si>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</si>
  <si>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</si>
  <si>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</si>
  <si>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</si>
  <si>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</si>
  <si>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</si>
  <si>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</si>
  <si>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</si>
  <si>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</si>
  <si>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</si>
  <si>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</si>
  <si>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</si>
  <si>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</si>
  <si>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</si>
  <si>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</si>
  <si>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</si>
  <si>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</si>
  <si>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</si>
  <si>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</si>
  <si>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</si>
  <si>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</si>
  <si>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</si>
  <si>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</si>
  <si>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</si>
  <si>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</si>
  <si>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</si>
  <si>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</si>
  <si>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</si>
  <si>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</si>
  <si>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</si>
  <si>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</si>
  <si>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</si>
  <si>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</si>
  <si>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</si>
  <si>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</si>
  <si>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</si>
  <si>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</si>
  <si>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</si>
  <si>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</si>
  <si>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</si>
  <si>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</si>
  <si>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</si>
  <si>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</si>
  <si>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</si>
  <si>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</si>
  <si>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</si>
  <si>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</si>
  <si>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</si>
  <si>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</si>
  <si>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</si>
  <si>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</si>
  <si>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</si>
  <si>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</si>
  <si>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</si>
  <si>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</si>
  <si>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</si>
  <si>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</si>
  <si>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</si>
  <si>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</si>
  <si>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</si>
  <si>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</si>
  <si>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</si>
  <si>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</si>
  <si>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</si>
  <si>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</si>
  <si>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</si>
  <si>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</si>
  <si>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</si>
  <si>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</si>
  <si>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</si>
  <si>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</si>
  <si>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</si>
  <si>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</si>
  <si>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</si>
  <si>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</si>
  <si>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</si>
  <si>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</si>
  <si>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</si>
  <si>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</si>
  <si>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</si>
  <si>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</si>
  <si>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</si>
  <si>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</si>
  <si>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</si>
  <si>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</si>
  <si>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</si>
  <si>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</si>
  <si>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</si>
  <si>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</si>
  <si>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</si>
  <si>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</si>
  <si>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</si>
  <si>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</si>
  <si>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</si>
  <si>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</si>
  <si>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</si>
  <si>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</si>
  <si>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</si>
  <si>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</si>
  <si>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</si>
  <si>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</si>
  <si>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</si>
  <si>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</si>
  <si>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</si>
  <si>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</si>
  <si>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</si>
  <si>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</si>
  <si>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</si>
  <si>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</si>
  <si>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</si>
  <si>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</si>
  <si>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</si>
  <si>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</si>
  <si>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</si>
  <si>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</si>
  <si>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</si>
  <si>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</si>
  <si>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</si>
  <si>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</si>
  <si>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</si>
  <si>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</si>
  <si>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</si>
  <si>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</si>
  <si>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</si>
  <si>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</si>
  <si>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</si>
  <si>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</si>
  <si>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</si>
  <si>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</si>
  <si>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</si>
  <si>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</si>
  <si>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</si>
  <si>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</si>
  <si>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</si>
  <si>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</si>
  <si>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</si>
  <si>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</si>
  <si>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</si>
  <si>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</si>
  <si>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</si>
  <si>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</si>
  <si>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</si>
  <si>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</si>
  <si>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</si>
  <si>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</si>
  <si>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</si>
  <si>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</si>
  <si>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</si>
  <si>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</si>
  <si>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</si>
  <si>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</si>
  <si>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</si>
  <si>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</si>
  <si>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</si>
  <si>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</si>
  <si>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</si>
  <si>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</si>
  <si>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</si>
  <si>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</si>
  <si>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</si>
  <si>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</si>
  <si>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</si>
  <si>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</si>
  <si>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</si>
  <si>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</si>
  <si>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</si>
  <si>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</si>
  <si>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</si>
  <si>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</si>
  <si>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</si>
  <si>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</si>
  <si>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</si>
  <si>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</si>
  <si>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</si>
  <si>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</si>
  <si>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</si>
  <si>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</si>
  <si>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</si>
  <si>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</si>
  <si>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</si>
  <si>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</si>
  <si>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</si>
  <si>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</si>
  <si>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</si>
  <si>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</si>
  <si>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</si>
  <si>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</si>
  <si>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</si>
  <si>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</si>
  <si>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</si>
  <si>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</si>
  <si>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</si>
  <si>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</si>
  <si>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</si>
  <si>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</si>
  <si>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</si>
  <si>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</si>
  <si>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</si>
  <si>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</si>
  <si>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</si>
  <si>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</si>
  <si>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</si>
  <si>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</si>
  <si>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</si>
  <si>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</si>
  <si>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</si>
  <si>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</si>
  <si>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</si>
  <si>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</si>
  <si>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</si>
  <si>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</si>
  <si>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</si>
  <si>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</si>
  <si>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</si>
  <si>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</si>
  <si>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</si>
  <si>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</si>
  <si>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</si>
  <si>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</si>
  <si>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</si>
  <si>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</si>
  <si>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</si>
  <si>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</si>
  <si>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</si>
  <si>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</si>
  <si>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</si>
  <si>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</si>
  <si>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</si>
  <si>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</si>
  <si>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</si>
  <si>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</si>
  <si>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</si>
  <si>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</si>
  <si>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</si>
  <si>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</si>
  <si>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</si>
  <si>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</si>
  <si>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</si>
  <si>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</si>
  <si>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</si>
  <si>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</si>
  <si>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</si>
  <si>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</si>
  <si>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</si>
  <si>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</si>
  <si>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</si>
  <si>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</si>
  <si>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</si>
  <si>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</si>
  <si>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</si>
  <si>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</si>
  <si>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</si>
  <si>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</si>
  <si>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</si>
  <si>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</si>
  <si>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</si>
  <si>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</si>
  <si>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</si>
  <si>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</si>
  <si>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</si>
  <si>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</si>
  <si>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</si>
  <si>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</si>
  <si>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</si>
  <si>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</si>
  <si>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</si>
  <si>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</si>
  <si>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</si>
  <si>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</si>
  <si>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</si>
  <si>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</si>
  <si>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</si>
  <si>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</si>
  <si>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</si>
  <si>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</si>
  <si>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</si>
  <si>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</si>
  <si>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</si>
  <si>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</si>
  <si>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</si>
  <si>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</si>
  <si>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</si>
  <si>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</si>
  <si>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</si>
  <si>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</si>
  <si>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</si>
  <si>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</si>
  <si>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</si>
  <si>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</si>
  <si>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</si>
  <si>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</si>
  <si>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</si>
  <si>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</si>
  <si>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</si>
  <si>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</si>
  <si>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</si>
  <si>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</si>
  <si>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</si>
  <si>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</si>
  <si>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</si>
  <si>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</si>
  <si>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</si>
  <si>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</si>
  <si>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</si>
  <si>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</si>
  <si>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</si>
  <si>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</si>
  <si>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</si>
  <si>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</si>
  <si>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</si>
  <si>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</si>
  <si>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</si>
  <si>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</si>
  <si>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</si>
  <si>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</si>
  <si>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</si>
  <si>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</si>
  <si>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</si>
  <si>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</si>
  <si>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</si>
  <si>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</si>
  <si>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</si>
  <si>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</si>
  <si>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</si>
  <si>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</si>
  <si>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</si>
  <si>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</si>
  <si>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</si>
  <si>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</si>
  <si>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</si>
  <si>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</si>
  <si>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</si>
  <si>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</si>
  <si>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</si>
  <si>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</si>
  <si>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</si>
  <si>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</si>
  <si>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</si>
  <si>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</si>
  <si>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</si>
  <si>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</si>
  <si>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</si>
  <si>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</si>
  <si>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</si>
  <si>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</si>
  <si>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</si>
  <si>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</si>
  <si>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</si>
  <si>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</si>
  <si>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</si>
  <si>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</si>
  <si>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</si>
  <si>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</si>
  <si>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</si>
  <si>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</si>
  <si>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</si>
  <si>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</si>
  <si>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</si>
  <si>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</si>
  <si>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</si>
  <si>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</si>
  <si>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</si>
  <si>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</si>
  <si>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</si>
  <si>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</si>
  <si>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</si>
  <si>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</si>
  <si>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</si>
  <si>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</si>
  <si>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</si>
  <si>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</si>
  <si>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</si>
  <si>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</si>
  <si>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</si>
  <si>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</si>
  <si>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</si>
  <si>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</si>
  <si>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</si>
  <si>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</si>
  <si>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</si>
  <si>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</si>
  <si>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</si>
  <si>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</si>
  <si>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</si>
  <si>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</si>
  <si>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</si>
  <si>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</si>
  <si>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</si>
  <si>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</si>
  <si>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</si>
  <si>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</si>
  <si>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</si>
  <si>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</si>
  <si>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</si>
  <si>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</si>
  <si>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</si>
  <si>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</si>
  <si>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</si>
  <si>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</si>
  <si>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</si>
  <si>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</si>
  <si>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</si>
  <si>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</si>
  <si>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</si>
  <si>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</si>
  <si>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</si>
  <si>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</si>
  <si>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</si>
  <si>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</si>
  <si>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</si>
  <si>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</si>
  <si>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</si>
  <si>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</si>
  <si>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</si>
  <si>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</si>
  <si>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</si>
  <si>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</si>
  <si>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</si>
  <si>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</si>
  <si>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</si>
  <si>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</si>
  <si>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</si>
  <si>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</si>
  <si>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</si>
  <si>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</si>
  <si>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</si>
  <si>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</si>
  <si>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</si>
  <si>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</si>
  <si>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</si>
  <si>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</si>
  <si>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</si>
  <si>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</si>
  <si>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</si>
  <si>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</si>
  <si>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</si>
  <si>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</si>
  <si>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</si>
  <si>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</si>
  <si>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</si>
  <si>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</si>
  <si>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</si>
  <si>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</si>
  <si>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</si>
  <si>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</si>
  <si>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</si>
  <si>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</si>
  <si>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</si>
  <si>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</si>
  <si>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</si>
  <si>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</si>
  <si>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</si>
  <si>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</si>
  <si>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</si>
  <si>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</si>
  <si>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</si>
  <si>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</si>
  <si>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</si>
  <si>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</si>
  <si>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</si>
  <si>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</si>
  <si>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</si>
  <si>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</si>
  <si>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</si>
  <si>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</si>
  <si>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</si>
  <si>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</si>
  <si>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</si>
  <si>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</si>
  <si>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</si>
  <si>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</si>
  <si>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</si>
  <si>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</si>
  <si>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</si>
  <si>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</si>
  <si>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</si>
  <si>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</si>
  <si>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</si>
  <si>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</si>
  <si>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</si>
  <si>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</si>
  <si>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</si>
  <si>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</si>
  <si>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</si>
  <si>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</si>
  <si>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</si>
  <si>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</si>
  <si>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</si>
  <si>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</si>
  <si>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</si>
  <si>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</si>
  <si>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</si>
  <si>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</si>
  <si>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</si>
  <si>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</si>
  <si>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</si>
  <si>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</si>
  <si>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</si>
  <si>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</si>
  <si>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</si>
  <si>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</si>
  <si>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</si>
  <si>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</si>
  <si>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</si>
  <si>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</si>
  <si>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</si>
  <si>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</si>
  <si>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</si>
  <si>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</si>
  <si>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</si>
  <si>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</si>
  <si>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</si>
  <si>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</si>
  <si>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</si>
  <si>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</si>
  <si>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</si>
  <si>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</si>
  <si>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</si>
  <si>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</si>
  <si>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</si>
  <si>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</si>
  <si>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</si>
  <si>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</si>
  <si>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</si>
  <si>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</si>
  <si>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</si>
  <si>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</si>
  <si>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</si>
  <si>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</si>
  <si>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</si>
  <si>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</si>
  <si>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</si>
  <si>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</si>
  <si>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</si>
  <si>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</si>
  <si>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</si>
  <si>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</si>
  <si>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</si>
  <si>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</si>
  <si>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</si>
  <si>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</si>
  <si>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</si>
  <si>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</si>
  <si>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</si>
  <si>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</si>
  <si>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</si>
  <si>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</si>
  <si>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</si>
  <si>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</si>
  <si>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</si>
  <si>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</si>
  <si>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</si>
  <si>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</si>
  <si>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</si>
  <si>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</si>
  <si>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</si>
  <si>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</si>
  <si>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</si>
  <si>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</si>
  <si>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</si>
  <si>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</si>
  <si>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</si>
  <si>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</si>
  <si>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</si>
  <si>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</si>
  <si>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</si>
  <si>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</si>
  <si>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</si>
  <si>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</si>
  <si>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</si>
  <si>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</si>
  <si>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</si>
  <si>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</si>
  <si>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</si>
  <si>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</si>
  <si>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</si>
  <si>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</si>
  <si>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</si>
  <si>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</si>
  <si>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</si>
  <si>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</si>
  <si>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</si>
  <si>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</si>
  <si>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</si>
  <si>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</si>
  <si>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</si>
  <si>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</si>
  <si>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</si>
  <si>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</si>
  <si>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</si>
  <si>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</si>
  <si>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</si>
  <si>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</si>
  <si>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</si>
  <si>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</si>
  <si>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</si>
  <si>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</si>
  <si>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</si>
  <si>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</si>
  <si>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</si>
  <si>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</si>
  <si>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</si>
  <si>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</si>
  <si>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</si>
  <si>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</si>
  <si>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</si>
  <si>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</si>
  <si>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</si>
  <si>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</si>
  <si>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</si>
  <si>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</si>
  <si>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</si>
  <si>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</si>
  <si>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</si>
  <si>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</si>
  <si>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</si>
  <si>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</si>
  <si>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</si>
  <si>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</si>
  <si>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</si>
  <si>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</si>
  <si>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</si>
  <si>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</si>
  <si>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</si>
  <si>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</si>
  <si>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</si>
  <si>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</si>
  <si>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</si>
  <si>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</si>
  <si>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</si>
  <si>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</si>
  <si>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</si>
  <si>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</si>
  <si>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</si>
  <si>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</si>
  <si>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</si>
  <si>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</si>
  <si>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</si>
  <si>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</si>
  <si>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</si>
  <si>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</si>
  <si>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</si>
  <si>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</si>
  <si>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</si>
  <si>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</si>
  <si>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</si>
  <si>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</si>
  <si>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</si>
  <si>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</si>
  <si>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</si>
  <si>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</si>
  <si>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</si>
  <si>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</si>
  <si>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</si>
  <si>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</si>
  <si>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</si>
  <si>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</si>
  <si>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</si>
  <si>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</si>
  <si>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</si>
  <si>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</si>
  <si>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</si>
  <si>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</si>
  <si>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</si>
  <si>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</si>
  <si>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</si>
  <si>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</si>
  <si>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</si>
  <si>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</si>
  <si>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</si>
  <si>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</si>
  <si>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</si>
  <si>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</si>
  <si>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</si>
  <si>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</si>
  <si>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</si>
  <si>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</si>
  <si>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</si>
  <si>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</si>
  <si>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</si>
  <si>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</si>
  <si>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</si>
  <si>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</si>
  <si>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</si>
  <si>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</si>
  <si>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</si>
  <si>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</si>
  <si>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</si>
  <si>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</si>
  <si>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</si>
  <si>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</si>
  <si>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</si>
  <si>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</si>
  <si>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</si>
  <si>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</si>
  <si>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</si>
  <si>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</si>
  <si>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</si>
  <si>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</si>
  <si>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</si>
  <si>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</si>
  <si>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</si>
  <si>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</si>
  <si>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</si>
  <si>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</si>
  <si>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</si>
  <si>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</si>
  <si>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</si>
  <si>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</si>
  <si>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</si>
  <si>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</si>
  <si>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</si>
  <si>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</si>
  <si>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</si>
  <si>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</si>
  <si>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</si>
  <si>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</si>
  <si>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</si>
  <si>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</si>
  <si>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</si>
  <si>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</si>
  <si>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</si>
  <si>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</si>
  <si>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</si>
  <si>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</si>
  <si>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</si>
  <si>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</si>
  <si>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</si>
  <si>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</si>
  <si>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</si>
  <si>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</si>
  <si>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</si>
  <si>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</si>
  <si>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</si>
  <si>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</si>
  <si>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</si>
  <si>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</si>
  <si>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</si>
  <si>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</si>
  <si>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</si>
  <si>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</si>
  <si>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</si>
  <si>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</si>
  <si>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</si>
  <si>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</si>
  <si>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</si>
  <si>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</si>
  <si>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</si>
  <si>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</si>
  <si>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</si>
  <si>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</si>
  <si>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</si>
  <si>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</si>
  <si>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</si>
  <si>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</si>
  <si>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</si>
  <si>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</si>
  <si>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</si>
  <si>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</si>
  <si>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</si>
  <si>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</si>
  <si>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</si>
  <si>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</si>
  <si>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</si>
  <si>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</si>
  <si>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</si>
  <si>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</si>
  <si>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</si>
  <si>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</si>
  <si>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</si>
  <si>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</si>
  <si>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</si>
  <si>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</si>
  <si>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</si>
  <si>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</si>
  <si>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</si>
  <si>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</si>
  <si>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</si>
  <si>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</si>
  <si>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</si>
  <si>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</si>
  <si>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</si>
  <si>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</si>
  <si>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</si>
  <si>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</si>
  <si>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</si>
  <si>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</si>
  <si>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</si>
  <si>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</si>
  <si>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</si>
  <si>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</si>
  <si>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</si>
  <si>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</si>
  <si>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</si>
  <si>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</si>
  <si>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</si>
  <si>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</si>
  <si>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</si>
  <si>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</si>
  <si>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</si>
  <si>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</si>
  <si>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</si>
  <si>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</si>
  <si>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</si>
  <si>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</si>
  <si>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</si>
  <si>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</si>
  <si>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</si>
  <si>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</si>
  <si>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</si>
  <si>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</si>
  <si>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</si>
  <si>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</si>
  <si>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</si>
  <si>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</si>
  <si>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</si>
  <si>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</si>
  <si>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</si>
  <si>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</si>
  <si>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</si>
  <si>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</si>
  <si>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</si>
  <si>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</si>
  <si>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</si>
  <si>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</si>
  <si>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</si>
  <si>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</si>
  <si>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</si>
  <si>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</si>
  <si>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</si>
  <si>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</si>
  <si>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</si>
  <si>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</si>
  <si>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</si>
  <si>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</si>
  <si>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</si>
  <si>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</si>
  <si>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</si>
  <si>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</si>
  <si>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</si>
  <si>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</si>
  <si>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</si>
  <si>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</si>
  <si>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</si>
  <si>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</si>
  <si>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</si>
  <si>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</si>
  <si>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</si>
  <si>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</si>
  <si>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</si>
  <si>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</si>
  <si>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</si>
  <si>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</si>
  <si>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</si>
  <si>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</si>
  <si>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</si>
  <si>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</si>
  <si>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</si>
  <si>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</si>
  <si>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</si>
  <si>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</si>
  <si>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</si>
  <si>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</si>
  <si>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</si>
  <si>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</si>
  <si>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</si>
  <si>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</si>
  <si>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</si>
  <si>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</si>
  <si>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</si>
  <si>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</si>
  <si>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</si>
  <si>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</si>
  <si>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</si>
  <si>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</si>
  <si>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</si>
  <si>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</si>
  <si>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</si>
  <si>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</si>
  <si>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</si>
  <si>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</si>
  <si>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</si>
  <si>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</si>
  <si>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</si>
  <si>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</si>
  <si>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</si>
  <si>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</si>
  <si>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</si>
  <si>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</si>
  <si>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</si>
  <si>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</si>
  <si>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</si>
  <si>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</si>
  <si>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</si>
  <si>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</si>
  <si>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</si>
  <si>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</si>
  <si>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</si>
  <si>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</si>
  <si>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</si>
  <si>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</si>
  <si>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</si>
  <si>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</si>
  <si>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</si>
  <si>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</si>
  <si>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</si>
  <si>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</si>
  <si>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</si>
  <si>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</si>
  <si>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</si>
  <si>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</si>
  <si>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</si>
  <si>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</si>
  <si>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</si>
  <si>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</si>
  <si>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</si>
  <si>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</si>
  <si>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</si>
  <si>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</si>
  <si>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</si>
  <si>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</si>
  <si>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</si>
  <si>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</si>
  <si>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</si>
  <si>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</si>
  <si>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</si>
  <si>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</si>
  <si>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</si>
  <si>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</si>
  <si>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</si>
  <si>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</si>
  <si>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</si>
  <si>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</si>
  <si>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</si>
  <si>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</si>
  <si>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</si>
  <si>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</si>
  <si>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</si>
  <si>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</si>
  <si>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</si>
  <si>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</si>
  <si>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</si>
  <si>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</si>
  <si>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</si>
  <si>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</si>
  <si>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</si>
  <si>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</si>
  <si>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</si>
  <si>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</si>
  <si>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</si>
  <si>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</si>
  <si>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</si>
  <si>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</si>
  <si>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</si>
  <si>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</si>
  <si>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</si>
  <si>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</si>
  <si>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</si>
  <si>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</si>
  <si>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</si>
  <si>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</si>
  <si>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</si>
  <si>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</si>
  <si>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</si>
  <si>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</si>
  <si>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</si>
  <si>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</si>
  <si>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</si>
  <si>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</si>
  <si>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</si>
  <si>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</si>
  <si>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</si>
  <si>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</si>
  <si>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</si>
  <si>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</si>
  <si>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</si>
  <si>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</si>
  <si>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</si>
  <si>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</si>
  <si>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</si>
  <si>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</si>
  <si>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</si>
  <si>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</si>
  <si>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</si>
  <si>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</si>
  <si>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</si>
  <si>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</si>
  <si>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</si>
  <si>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</si>
  <si>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</si>
  <si>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</si>
  <si>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</si>
  <si>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</si>
  <si>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</si>
  <si>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</si>
  <si>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</si>
  <si>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</si>
  <si>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</si>
  <si>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</si>
  <si>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</si>
  <si>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</si>
  <si>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</si>
  <si>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</si>
  <si>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</si>
  <si>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</si>
  <si>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</si>
  <si>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</si>
  <si>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</si>
  <si>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</si>
  <si>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</si>
  <si>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</si>
  <si>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</si>
  <si>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</si>
  <si>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</si>
  <si>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</si>
  <si>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</si>
  <si>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</si>
  <si>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</si>
  <si>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</si>
  <si>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</si>
  <si>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</si>
  <si>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</si>
  <si>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</si>
  <si>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</si>
  <si>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</si>
  <si>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</si>
  <si>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</si>
  <si>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</si>
  <si>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</si>
  <si>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</si>
  <si>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</si>
  <si>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</si>
  <si>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</si>
  <si>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</si>
  <si>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</si>
  <si>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</si>
  <si>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</si>
  <si>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</si>
  <si>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</si>
  <si>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</si>
  <si>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</si>
  <si>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</si>
  <si>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</si>
  <si>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</si>
  <si>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</si>
  <si>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</si>
  <si>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</si>
  <si>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</si>
  <si>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</si>
  <si>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</si>
  <si>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</si>
  <si>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</si>
  <si>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</si>
  <si>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</si>
  <si>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</si>
  <si>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</si>
  <si>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</si>
  <si>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</si>
  <si>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</si>
  <si>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</si>
  <si>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</si>
  <si>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</si>
  <si>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</si>
  <si>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</si>
  <si>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</si>
  <si>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</si>
  <si>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</si>
  <si>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</si>
  <si>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</si>
  <si>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</si>
  <si>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</si>
  <si>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</si>
  <si>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</si>
  <si>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</si>
  <si>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</si>
  <si>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</si>
  <si>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</si>
  <si>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</si>
  <si>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</si>
  <si>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</si>
  <si>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</si>
  <si>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</si>
  <si>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</si>
  <si>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</si>
  <si>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</si>
  <si>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</si>
  <si>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</si>
  <si>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</si>
  <si>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</si>
  <si>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</si>
  <si>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</si>
  <si>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</si>
  <si>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</si>
  <si>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</si>
  <si>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</si>
  <si>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</si>
  <si>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</si>
  <si>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</si>
  <si>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</si>
  <si>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</si>
  <si>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</si>
  <si>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</si>
  <si>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</si>
  <si>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</si>
  <si>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</si>
  <si>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</si>
  <si>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</si>
  <si>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</si>
  <si>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</si>
  <si>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</si>
  <si>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</si>
  <si>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</si>
  <si>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</si>
  <si>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</si>
  <si>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</si>
  <si>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</si>
  <si>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</si>
  <si>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</si>
  <si>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</si>
  <si>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</si>
  <si>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</si>
  <si>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</si>
  <si>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</si>
  <si>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</si>
  <si>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</si>
  <si>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</si>
  <si>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</si>
  <si>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</si>
  <si>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</si>
  <si>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</si>
  <si>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</si>
  <si>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</si>
  <si>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</si>
  <si>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</si>
  <si>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</si>
  <si>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</si>
  <si>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</si>
  <si>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</si>
  <si>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</si>
  <si>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</si>
  <si>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</si>
  <si>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</si>
  <si>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</si>
  <si>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</si>
  <si>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</si>
  <si>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</si>
  <si>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</si>
  <si>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</si>
  <si>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</si>
  <si>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</si>
  <si>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</si>
  <si>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</si>
  <si>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</si>
  <si>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</si>
  <si>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</si>
  <si>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</si>
  <si>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</si>
  <si>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</si>
  <si>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</si>
  <si>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</si>
  <si>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</si>
  <si>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</si>
  <si>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</si>
  <si>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</si>
  <si>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</si>
  <si>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</si>
  <si>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</si>
  <si>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</si>
  <si>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</si>
  <si>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</si>
  <si>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</si>
  <si>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</si>
  <si>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</si>
  <si>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</si>
  <si>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</si>
  <si>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</si>
  <si>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</si>
  <si>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</si>
  <si>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</si>
  <si>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</si>
  <si>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</si>
  <si>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</si>
  <si>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</si>
  <si>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</si>
  <si>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</si>
  <si>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</si>
  <si>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</si>
  <si>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</si>
  <si>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</si>
  <si>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</si>
  <si>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</si>
  <si>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</si>
  <si>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</si>
  <si>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</si>
  <si>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</si>
  <si>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</si>
  <si>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</si>
  <si>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</si>
  <si>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</si>
  <si>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</si>
  <si>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</si>
  <si>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</si>
  <si>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</si>
  <si>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</si>
  <si>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</si>
  <si>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</si>
  <si>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</si>
  <si>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</si>
  <si>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</si>
  <si>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</si>
  <si>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</si>
  <si>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</si>
  <si>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</si>
  <si>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</si>
  <si>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</si>
  <si>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</si>
  <si>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</si>
  <si>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</si>
  <si>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</si>
  <si>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</si>
  <si>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</si>
  <si>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</si>
  <si>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</si>
  <si>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</si>
  <si>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</si>
  <si>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</si>
  <si>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</si>
  <si>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</si>
  <si>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</si>
  <si>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</si>
  <si>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</si>
  <si>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</si>
  <si>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</si>
  <si>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</si>
  <si>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</si>
  <si>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</si>
  <si>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</si>
  <si>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</si>
  <si>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</si>
  <si>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</si>
  <si>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</si>
  <si>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</si>
  <si>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</si>
  <si>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</si>
  <si>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</si>
  <si>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</si>
  <si>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</si>
  <si>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</si>
  <si>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</si>
  <si>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</si>
  <si>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</si>
  <si>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</si>
  <si>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</si>
  <si>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</si>
  <si>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</si>
  <si>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</si>
  <si>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</si>
  <si>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</si>
  <si>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</si>
  <si>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</si>
  <si>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</si>
  <si>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</si>
  <si>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</si>
  <si>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</si>
  <si>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</si>
  <si>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</si>
  <si>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</si>
  <si>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</si>
  <si>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</si>
  <si>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</si>
  <si>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</si>
  <si>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</si>
  <si>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</si>
  <si>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</si>
  <si>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</si>
  <si>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</si>
  <si>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</si>
  <si>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</si>
  <si>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</si>
  <si>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</si>
  <si>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</si>
  <si>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</si>
  <si>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</si>
  <si>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</si>
  <si>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</si>
  <si>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</si>
  <si>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</si>
  <si>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</si>
  <si>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</si>
  <si>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</si>
  <si>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</si>
  <si>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</si>
  <si>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</si>
  <si>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</si>
  <si>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</si>
  <si>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</si>
  <si>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</si>
  <si>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</si>
  <si>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</si>
  <si>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</si>
  <si>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</si>
  <si>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</si>
  <si>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</si>
  <si>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</si>
  <si>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</si>
  <si>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</si>
  <si>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</si>
  <si>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</si>
  <si>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</si>
  <si>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</si>
  <si>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</si>
  <si>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</si>
  <si>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</si>
  <si>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</si>
  <si>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</si>
  <si>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</si>
  <si>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</si>
  <si>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</si>
  <si>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</si>
  <si>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</si>
  <si>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</si>
  <si>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</si>
  <si>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</si>
  <si>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</si>
  <si>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</si>
  <si>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</si>
  <si>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</si>
  <si>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</si>
  <si>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</si>
  <si>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</si>
  <si>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</si>
  <si>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</si>
  <si>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</si>
  <si>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</si>
  <si>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</si>
  <si>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</si>
  <si>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</si>
  <si>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</si>
  <si>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</si>
  <si>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</si>
  <si>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</si>
  <si>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</si>
  <si>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</si>
  <si>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</si>
  <si>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</si>
  <si>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</si>
  <si>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</si>
  <si>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</si>
  <si>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</si>
  <si>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</si>
  <si>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</si>
  <si>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</si>
  <si>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</si>
  <si>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</si>
  <si>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</si>
  <si>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</si>
  <si>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</si>
  <si>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</si>
  <si>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</si>
  <si>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</si>
  <si>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</si>
  <si>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</si>
  <si>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</si>
  <si>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</si>
  <si>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</si>
  <si>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</si>
  <si>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</si>
  <si>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</si>
  <si>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</si>
  <si>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</si>
  <si>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</si>
  <si>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</si>
  <si>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</si>
  <si>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</si>
  <si>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</si>
  <si>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</si>
  <si>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</si>
  <si>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</si>
  <si>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</si>
  <si>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</si>
  <si>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</si>
  <si>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</si>
  <si>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</si>
  <si>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</si>
  <si>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</si>
  <si>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</si>
  <si>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</si>
  <si>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</si>
  <si>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</si>
  <si>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</si>
  <si>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</si>
  <si>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</si>
  <si>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</si>
  <si>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</si>
  <si>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</si>
  <si>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</si>
  <si>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</si>
  <si>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</si>
  <si>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</si>
  <si>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</si>
  <si>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</si>
  <si>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</si>
  <si>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</si>
  <si>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</si>
  <si>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</si>
  <si>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</si>
  <si>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</si>
  <si>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</si>
  <si>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</si>
  <si>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</si>
  <si>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</si>
  <si>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</si>
  <si>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</si>
  <si>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</si>
  <si>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</si>
  <si>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</si>
  <si>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</si>
  <si>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</si>
  <si>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</si>
  <si>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</si>
  <si>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</si>
  <si>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</si>
  <si>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</si>
  <si>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</si>
  <si>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</si>
  <si>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</si>
  <si>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</si>
  <si>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</si>
  <si>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</si>
  <si>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</si>
  <si>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</si>
  <si>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</si>
  <si>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</si>
  <si>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</si>
  <si>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</si>
  <si>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</si>
  <si>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</si>
  <si>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</si>
  <si>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</si>
  <si>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</si>
  <si>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</si>
  <si>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</si>
  <si>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</si>
  <si>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</si>
  <si>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</si>
  <si>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</si>
  <si>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</si>
  <si>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</si>
  <si>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</si>
  <si>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</si>
  <si>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</si>
  <si>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</si>
  <si>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</si>
  <si>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</si>
  <si>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</si>
  <si>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</si>
  <si>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</si>
  <si>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</si>
  <si>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</si>
  <si>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</si>
  <si>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</si>
  <si>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</si>
  <si>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</si>
  <si>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</si>
  <si>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</si>
  <si>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</si>
  <si>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</si>
  <si>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</si>
  <si>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</si>
  <si>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</si>
  <si>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</si>
  <si>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</si>
  <si>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</si>
  <si>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</si>
  <si>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</si>
  <si>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</si>
  <si>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</si>
  <si>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</si>
  <si>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</si>
  <si>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</si>
  <si>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</si>
  <si>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</si>
  <si>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</si>
  <si>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</si>
  <si>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</si>
  <si>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</si>
  <si>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</si>
  <si>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</si>
  <si>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</si>
  <si>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</si>
  <si>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</si>
  <si>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</si>
  <si>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</si>
  <si>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</si>
  <si>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</si>
  <si>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</si>
  <si>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</si>
  <si>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</si>
  <si>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</si>
  <si>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</si>
  <si>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</si>
  <si>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</si>
  <si>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</si>
  <si>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</si>
  <si>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</si>
  <si>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</si>
  <si>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</si>
  <si>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</si>
  <si>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</si>
  <si>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</si>
  <si>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</si>
  <si>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</si>
  <si>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</si>
  <si>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</si>
  <si>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</si>
  <si>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</si>
  <si>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</si>
  <si>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</si>
  <si>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</si>
  <si>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</si>
  <si>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</si>
  <si>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</si>
  <si>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</si>
  <si>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</si>
  <si>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</si>
  <si>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</si>
  <si>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</si>
  <si>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</si>
  <si>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</si>
  <si>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</si>
  <si>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</si>
  <si>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</si>
  <si>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</si>
  <si>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</si>
  <si>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</si>
  <si>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</si>
  <si>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</si>
  <si>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</si>
  <si>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</si>
  <si>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</si>
  <si>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</si>
  <si>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</si>
  <si>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</si>
  <si>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</si>
  <si>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</si>
  <si>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</si>
  <si>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</si>
  <si>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</si>
  <si>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</si>
  <si>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</si>
  <si>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</si>
  <si>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</si>
  <si>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</si>
  <si>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</si>
  <si>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</si>
  <si>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</si>
  <si>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</si>
  <si>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</si>
  <si>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</si>
  <si>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</si>
  <si>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</si>
  <si>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</si>
  <si>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</si>
  <si>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</si>
  <si>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</si>
  <si>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</si>
  <si>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</si>
  <si>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</si>
  <si>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</si>
  <si>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</si>
  <si>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</si>
  <si>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</si>
  <si>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</si>
  <si>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</si>
  <si>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</si>
  <si>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</si>
  <si>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</si>
  <si>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</si>
  <si>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</si>
  <si>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</si>
  <si>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</si>
  <si>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</si>
  <si>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</si>
  <si>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</si>
  <si>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</si>
  <si>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</si>
  <si>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</si>
  <si>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</si>
  <si>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</si>
  <si>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</si>
  <si>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</si>
  <si>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</si>
  <si>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</si>
  <si>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</si>
  <si>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</si>
  <si>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</si>
  <si>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</si>
  <si>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</si>
  <si>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</si>
  <si>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</si>
  <si>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</si>
  <si>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</si>
  <si>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</si>
  <si>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</si>
  <si>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</si>
  <si>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</si>
  <si>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</si>
  <si>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</si>
  <si>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</si>
  <si>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</si>
  <si>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</si>
  <si>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</si>
  <si>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</si>
  <si>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</si>
  <si>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</si>
  <si>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</si>
  <si>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</si>
  <si>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</si>
  <si>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</si>
  <si>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</si>
  <si>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</si>
  <si>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</si>
  <si>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</si>
  <si>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</si>
  <si>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</si>
  <si>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</si>
  <si>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</si>
  <si>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</si>
  <si>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</si>
  <si>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</si>
  <si>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</si>
  <si>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</si>
  <si>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</si>
  <si>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</si>
  <si>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</si>
  <si>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</si>
  <si>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</si>
  <si>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</si>
  <si>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</si>
  <si>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</si>
  <si>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</si>
  <si>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</si>
  <si>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</si>
  <si>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</si>
  <si>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</si>
  <si>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</si>
  <si>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</si>
  <si>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</si>
  <si>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</si>
  <si>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</si>
  <si>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</si>
  <si>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</si>
  <si>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</si>
  <si>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</si>
  <si>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</si>
  <si>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</si>
  <si>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</si>
  <si>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</si>
  <si>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</si>
  <si>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</si>
  <si>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</si>
  <si>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</si>
  <si>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</si>
  <si>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</si>
  <si>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</si>
  <si>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</si>
  <si>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</si>
  <si>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</si>
  <si>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</si>
  <si>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</si>
  <si>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</si>
  <si>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</si>
  <si>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</si>
  <si>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</si>
  <si>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</si>
  <si>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</si>
  <si>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</si>
  <si>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</si>
  <si>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</si>
  <si>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</si>
  <si>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</si>
  <si>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</si>
  <si>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</si>
  <si>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</si>
  <si>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</si>
  <si>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</si>
  <si>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</si>
  <si>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</si>
  <si>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</si>
  <si>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</si>
  <si>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</si>
  <si>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</si>
  <si>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</si>
  <si>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</si>
  <si>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</si>
  <si>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</si>
  <si>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</si>
  <si>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</si>
  <si>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</si>
  <si>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</si>
  <si>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</si>
  <si>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</si>
  <si>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</si>
  <si>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</si>
  <si>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</si>
  <si>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</si>
  <si>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</si>
  <si>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</si>
  <si>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</si>
  <si>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</si>
  <si>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</si>
  <si>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</si>
  <si>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</si>
  <si>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</si>
  <si>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</si>
  <si>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</si>
  <si>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</si>
  <si>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</si>
  <si>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</si>
  <si>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</si>
  <si>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</si>
  <si>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</si>
  <si>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</si>
  <si>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</si>
  <si>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</si>
  <si>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</si>
  <si>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</si>
  <si>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</si>
  <si>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</si>
  <si>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</si>
  <si>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</si>
  <si>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</si>
  <si>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</si>
  <si>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</si>
  <si>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</si>
  <si>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</si>
  <si>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</si>
  <si>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</si>
  <si>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</si>
  <si>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</si>
  <si>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</si>
  <si>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</si>
  <si>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</si>
  <si>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</si>
  <si>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</si>
  <si>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</si>
  <si>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</si>
  <si>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</si>
  <si>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</si>
  <si>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</si>
  <si>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</si>
  <si>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</si>
  <si>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</si>
  <si>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</si>
  <si>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</si>
  <si>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</si>
  <si>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</si>
  <si>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</si>
  <si>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</si>
  <si>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</si>
  <si>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</si>
  <si>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</si>
  <si>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</si>
  <si>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</si>
  <si>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</si>
  <si>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</si>
  <si>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</si>
  <si>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</si>
  <si>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</si>
  <si>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</si>
  <si>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</si>
  <si>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</si>
  <si>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</si>
  <si>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</si>
  <si>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</si>
  <si>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</si>
  <si>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</si>
  <si>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</si>
  <si>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</si>
  <si>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</si>
  <si>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</si>
  <si>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</si>
  <si>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</si>
  <si>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</si>
  <si>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</si>
  <si>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</si>
  <si>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</si>
  <si>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</si>
  <si>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</si>
  <si>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</si>
  <si>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</si>
  <si>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</si>
  <si>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</si>
  <si>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</si>
  <si>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</si>
  <si>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</si>
  <si>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</si>
  <si>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</si>
  <si>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</si>
  <si>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</si>
  <si>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</si>
  <si>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</si>
  <si>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</si>
  <si>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</si>
  <si>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</si>
  <si>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</si>
  <si>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</si>
  <si>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</si>
  <si>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</si>
  <si>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</si>
  <si>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</si>
  <si>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</si>
  <si>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</si>
  <si>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</si>
  <si>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</si>
  <si>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</si>
  <si>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</si>
  <si>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</si>
  <si>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</si>
  <si>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</si>
  <si>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</si>
  <si>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</si>
  <si>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</si>
  <si>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</si>
  <si>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</si>
  <si>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</si>
  <si>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</si>
  <si>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</si>
  <si>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</si>
  <si>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</si>
  <si>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</si>
  <si>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</si>
  <si>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</si>
  <si>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</si>
  <si>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</si>
  <si>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</si>
  <si>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</si>
  <si>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</si>
  <si>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</si>
  <si>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</si>
  <si>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</si>
  <si>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</si>
  <si>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</si>
  <si>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</si>
  <si>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</si>
  <si>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</si>
  <si>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</si>
  <si>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</si>
  <si>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</si>
  <si>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</si>
  <si>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</si>
  <si>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</si>
  <si>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</si>
  <si>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</si>
  <si>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</si>
  <si>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</si>
  <si>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</si>
  <si>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</si>
  <si>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</si>
  <si>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</si>
  <si>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</si>
  <si>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</si>
  <si>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</si>
  <si>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</si>
  <si>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</si>
  <si>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</si>
  <si>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</si>
  <si>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</si>
  <si>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</si>
  <si>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</si>
  <si>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</si>
  <si>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</si>
  <si>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</si>
  <si>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</si>
  <si>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</si>
  <si>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</si>
  <si>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</si>
  <si>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</si>
  <si>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</si>
  <si>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</si>
  <si>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</si>
  <si>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</si>
  <si>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</si>
  <si>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</si>
  <si>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</si>
  <si>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</si>
  <si>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</si>
  <si>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</si>
  <si>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</si>
  <si>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</si>
  <si>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</si>
  <si>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</si>
  <si>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</si>
  <si>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</si>
  <si>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</si>
  <si>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</si>
  <si>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</si>
  <si>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</si>
  <si>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</si>
  <si>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</si>
  <si>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</si>
  <si>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</si>
  <si>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</si>
  <si>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</si>
  <si>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</si>
  <si>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</si>
  <si>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</si>
  <si>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</si>
  <si>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</si>
  <si>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</si>
  <si>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</si>
  <si>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</si>
  <si>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</si>
  <si>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</si>
  <si>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</si>
  <si>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</si>
  <si>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</si>
  <si>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</si>
  <si>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</si>
  <si>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</si>
  <si>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</si>
  <si>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</si>
  <si>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</si>
  <si>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</si>
  <si>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</si>
  <si>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</si>
  <si>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</si>
  <si>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</si>
  <si>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</si>
  <si>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</si>
  <si>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</si>
  <si>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</si>
  <si>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</si>
  <si>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</si>
  <si>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</si>
  <si>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</si>
  <si>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</si>
  <si>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</si>
  <si>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</si>
  <si>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</si>
  <si>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</si>
  <si>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</si>
  <si>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</si>
  <si>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</si>
  <si>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</si>
  <si>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</si>
  <si>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</si>
  <si>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</si>
  <si>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</si>
  <si>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</si>
  <si>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</si>
  <si>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</si>
  <si>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</si>
  <si>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</si>
  <si>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</si>
  <si>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</si>
  <si>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</si>
  <si>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</si>
  <si>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</si>
  <si>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</si>
  <si>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</si>
  <si>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</si>
  <si>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</si>
  <si>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</si>
  <si>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</si>
  <si>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</si>
  <si>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</si>
  <si>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</si>
  <si>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</si>
  <si>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</si>
  <si>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</si>
  <si>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</si>
  <si>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</si>
  <si>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</si>
  <si>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</si>
  <si>
    <t>ADICIÓN Y PRÓRROGA No. 3  DEL CONTRATO No. 146-2022 DE ARRENDAMIENTO DE UN INMUEBLE CON DESTINO AL FUNCIONAMIENTO DE LAS  PROCURADURÍAS 307 Y 322 JUDICIALES I PENALES DEL MUNICIPIO DE PALMIRA (VALLE DEL CAUCA).</t>
  </si>
  <si>
    <t>febrero</t>
  </si>
  <si>
    <t>A5</t>
  </si>
  <si>
    <t xml:space="preserve">PRESTACIÓN DE SERVICIOS PROFESIONALES PARA ASESORAR A LA PROCURADURÍA GENERAL DE LA NACIÓN EN LA IDENTIFICACIÓN, ESTRUCTURACIÓN, RADICACIÓN Y/O GESTIÓN DE PROYECTOS DE LEY Y DEMÁS TRÁMITES LEGISLATIVOS, QUE PERMITAN FORTALECER EL EJERCICIO DE LAS FUNCIONES PREVENTIVA, DE INTERVENCIÓN Y DISCIPLINARIA A CARGO DE LA ENTIDAD.																					</t>
  </si>
  <si>
    <t>CONTRATACIÓN DIRECTA</t>
  </si>
  <si>
    <t>jorge Humberto Serna Botero</t>
  </si>
  <si>
    <t xml:space="preserve">PRESTAR LOS SERVICIOS PROFESIONALES DESDE EL COMPONENTE PRESUPUESTAL Y ECONÓMICO REQUERIDO EN LAS DIFERENTES ETAPAS DE LOS PROCESOS CONTRACTUALES ADELANTADOS POR LA PROCURADURÍA GENERAL DE LA NACIÓN 																</t>
  </si>
  <si>
    <t xml:space="preserve">ADICIÓN DE LA OC-120108 DE 2023 QUE TIENE COMO OBJETO: PRESTACIÓN DE LOS SERVICIOS DE CONECTIVIDAD ENTRE LAS SEDES DE NIVEL NACIONAL Y LA SEDE CENTRAL DE LA PROCURADURIA GENERAL DE LA NACION. </t>
  </si>
  <si>
    <t>REYMUNDO SOJO ORTIZ</t>
  </si>
  <si>
    <t>A6</t>
  </si>
  <si>
    <t>“Prestar servicios profesionales para apoyar el cumplimiento de actividades a cargo de la PGN previstas en la línea de acción 4.4. del “Conpes 3990/20”, en especial las relacionadas con la consolidación del plan de acción de la estrategia integral interinstitucional y la elaboración de un documento inicial de seguimiento al cumplimiento de las líneas de acción para la vigencia 2024”.</t>
  </si>
  <si>
    <t>PRESTAR SERVICIOS PROFESIONALES A LA PROCURADURÍA GENERAL DE LA NACIÓN PARA LA APLICACIÓN DEL PROCESO DE GESTIÓN DOCUMENTAL DISPUESTO POR LA ENTIDAD, EN EL MARCO DEL PROYECTO DE INVERSIÓN DENOMINADO “FORTALECIMIENTO DE LA PRESTACIÓN DE SERVICIOS DE LA PGN EN EL MARCO DEL MIPGN TANTO A NIVEL TERRITORIAL COMO NACIONAL”.</t>
  </si>
  <si>
    <t>PRESTAR SERVICIOS DE APOYO A LA GESTION PARA ACOMPAÑAR A LA PROCURADURÍA GENERAL DE LA NACIÓN EN EL PROCESO DE GESTIÓN DOCUMENTAL DISPUESTO POR LA ENTIDAD, EN EL MARCO DEL PROYECTO DE INVERSIÓN DENOMINADO “FORTALECIMIENTO DE LA PRESTACIÓN DE SERVICIOS DE LA PGN EN EL MARCO DEL MIPGN TANTO A NIVEL TERRITORIAL COMO NACIONAL”.</t>
  </si>
  <si>
    <t xml:space="preserve">PRESTAR SERVICIOS PROFESIONALES ESPECIALIZADOS PARA LA APLICACIÓN DE INSTRUMENTOS ARCHIVISTICOS RELACIONADOS CON EL PROCESO DE GESTIÓN DOCUMENTAL CON BASE EN LA NORMATIVIDAD VIGENTE Y EN EL MARCO DEL PROYECTO DE INVERSIÓN DENIMINADO “FORTALECIMIENTO DE LA PRESTACIÓN DE SERVICIOS DE LA PGN EN ELMARCO DE MIPGN TANTO E EL NIVEL TERRITORIAÑ COMO NACIONAL”. </t>
  </si>
  <si>
    <t>marzo</t>
  </si>
  <si>
    <t>6</t>
  </si>
  <si>
    <t>CONTRATAR LA PRESTACIÓN DEL SERVICIO DE MANTENIMIENTO DEL SOFTWARE DE RECURSOS HUMANOS HOMINIS DE LA PROCURADURÍA GENERAL DE LA NACIÓN</t>
  </si>
  <si>
    <t>DESARROLLOS Y PERSONALIZACIONES PARA IMPLEMENTAR MEJORAS Y OPTIMIZACIONES DE PROCESOS EN EL SISTEMA DE INFORMACIÓN STRATEGOS</t>
  </si>
  <si>
    <t>INVERSIÓN</t>
  </si>
  <si>
    <t>8</t>
  </si>
  <si>
    <t>REALIZAR OBRAS DE ADECUACIÓN Y MANTENIMIENTO DE LA INFRAESTRUCTURA FÍSICA DE LAS SEDES DE LA PROCURADURÍA GENERAL DE LA NACIÓN A NIVEL NACIONAL, INCLUIDO EL SUMINISTRO, INSTALACIÓN Y MANTENIMIENTO DE AIRES ACONDICIONADOS.</t>
  </si>
  <si>
    <t>4</t>
  </si>
  <si>
    <t>INTERVENTORÍA INTEGRAL A LOS CONTRATOS DE OBRAS DE ADECUACION Y MANTENIMIENTO DE LA INFRAESTRUCTURA FÍSICA DE LAS SEDES DE LA PROCURADURÍA GENERAL DE LA NACIÓN A NIVEL NACIONAL, INCLUIDO EL SUMINISTRO, INSTALACIÓN Y MANTENIMIENTO DE AIRES ACONDICIONADOS</t>
  </si>
  <si>
    <t>A7</t>
  </si>
  <si>
    <t>adicion y prorroga a las polizas de seguros  TRDM, manejo y RC</t>
  </si>
  <si>
    <t>abril</t>
  </si>
  <si>
    <t>A8</t>
  </si>
  <si>
    <t xml:space="preserve">PRESTAR SERVICIOS DE EDUCACIÓN INFORMAL DIRIGIDA A LOS SERVIDORES DEL MINISTERIO PÚBLICO										</t>
  </si>
  <si>
    <t>agosto</t>
  </si>
  <si>
    <t>PRESTAR SERVICIOS DE SOPORTE Y MANTENIMIENTO DEL SOFTWARE DE ALMACEN E INVENTARIOS SIAF SALIN DE LA PROCURADURÍA GENERAL DE LA NACIÓN</t>
  </si>
  <si>
    <t>PRESTAR LOS SERVICIOS PROFESIONALES EN LA OFICINA DE PLANEACIÓN DE LA PROCURADURÍA GENERAL DE LA NACIÓN, RELACIONADO CON LA GESTIÓN SISTEMÁTICA DE LOS PROCESOS Y SU INTERACCIÓN CON LAS POLÍTICAS APLICABLES DEL MODELO INTEGRADO DE PLANEACIÓN Y GESTIÓN - MIPGN DE LA PROCURADURÍA GENERAL DE LA NACIÓN PGN.</t>
  </si>
  <si>
    <t>3</t>
  </si>
  <si>
    <t>PRESTAR SERVICIOS PROFESIONALES EN LA OFICINA DE PLANEACIÓN APOYANDO EL PROCESO DE DIRECCIONAMIENTO ESTRATÉGICO DE LA PROCURADURIA GENERAL DE LA NACIÓN, EN LAS ETAPAS DE SEGUIMIENTO Y EVALUACIÓN DE LOS DISTINTOS COMPONENTES QUE CONFORMAN EL PLAN ESTRATÉGICO INSTITUCIONAL 2021-2024.</t>
  </si>
  <si>
    <t>Contrato interadministrativo para realizar la Interventoría técnica, administrativa, financiera, ambiental, jurídica y contable para las obras de Construcción de las sedes de la Procuraduría General de la Nación, ubicadas en los municipios de Puerto Carreño - Vichada y en Riohacha- la guajira</t>
  </si>
  <si>
    <t>ADICIONAR AL   ACUERDO DE FINANCIACIÓN ENTRE LA PROCURADURÍA GENERAL DE LA NACIÓN Y EL PROGRAMA DE LAS NACIONES UNIDAS PARA EL DESARROLLO (PNUD) PARA EL DESARROLLO DEL PROYECTO 00135386 EFICACIA Y EFICIENCIA EN EL CONTROL PREVENTIVO Y DISCIPLINARIO SOBRE LOS ÓRGANOS Y ACTORES DEL SISTEMA GENERAL DE REGALÍAS (SGR), EN COLOMBIA</t>
  </si>
  <si>
    <t>regalias</t>
  </si>
  <si>
    <t xml:space="preserve">Diana Encizo Upegui </t>
  </si>
  <si>
    <t>A9</t>
  </si>
  <si>
    <t>Adquisición de un (1) set de calibración HI 98703-11 para un (1) turbidímetro portátil HI 98703 marca HANNA de Dirección Nacional de Investigaciones Nacionales de la Procuraduría General de la Nación.</t>
  </si>
  <si>
    <t>MAYO</t>
  </si>
  <si>
    <t>1 MES</t>
  </si>
  <si>
    <t>CONTRATACION DIRECTA</t>
  </si>
  <si>
    <t>PROPIOS</t>
  </si>
  <si>
    <t>Lucila Mercedes Vidal Luque</t>
  </si>
  <si>
    <t>MINIMA CUANTIA</t>
  </si>
  <si>
    <t>81111500, 81111700, 81111800, 81112000, 43212200</t>
  </si>
  <si>
    <t>REALIZAR EL ANALISIS, DISEÑO Y FORTALECIMIENTO DE LOS PROYECTOS Y MODELOS DE ANALÍTICA Y DE GESTION DEL CONOCIMIENTO DE LA PGN CON ENFOQUE EN ANALISIS PREDICTIVO Y PRESCRIPTIVO INCORPORANDO HERRAMIENTAS DE LA CUARTA REVOLUCIÓN</t>
  </si>
  <si>
    <t>Concurso de Méritos Abierto</t>
  </si>
  <si>
    <t>6 MESES</t>
  </si>
  <si>
    <t>EDNA LILIANA  HERRERA LEGUIZAM</t>
  </si>
  <si>
    <t xml:space="preserve">Seleccionar la compañía de seguros legalmente autorizada para funcionar en el país, con la que se contraten los siguientes seguros:  grupo único  póliza de todo riesgo daños materiales, póliza de seguro de automóviles, póliza de manejo global para entidades oficiales, póliza de responsabilidad civil extracontractual	</t>
  </si>
  <si>
    <t>5</t>
  </si>
  <si>
    <t xml:space="preserve">ADICIÓN Y PRÓRROGA No. 2  DEL CONTRATO No. 138-2022 DE ARRENDAMIENTO DE UN INMUEBLE CON DESTINO AL FUNCIONAMIENTO DE LA PROCURADURÍA PROVINCIAL Y LA PROCURADURÍA 203 JUDICIAL I PENAL EN EL MUNICIPIO DE YARUMAL – ANTIOQUIA.  </t>
  </si>
  <si>
    <t>junio</t>
  </si>
  <si>
    <t>A10</t>
  </si>
  <si>
    <t>Prestar los Servicios Archivísticos de Traslado, Intervencion, Custodia, Digitalización Documental Certificada y Aplicación de Actividades del programa de saneamiento ambiental del Sistema Integrado de Conservación Documental de la Procuraduría General de la Nación-PGN</t>
  </si>
  <si>
    <t xml:space="preserve">Maria Jose Campo Caparroso </t>
  </si>
  <si>
    <t>PRESTAR SERVICIOS PROFESIONALES A LA OFICINA DE PLANEACIÓN PARA REALIZAR EL SEGUIMIENTO A LAS ETAPAS DEL CICLO PRESUPUESTAL DE LA PROCURADURÍA GENERAL DE LA NACIÓN EN EL MARCO DEL PROYECTO “FORTALECIMIENTO DE LA PRESTACIÓN DE SERVICIOS DE LA PGN EN EL MARCO DEL MIPGN TANTO A NIVEL TERRITORIAL COMO NACIONAL”</t>
  </si>
  <si>
    <t>PRESTACIÓN DE SERVICIOS PROFESIONALES ESPECIALIZADOS DE AUDITORÍA DE VIGILANCIA PARA EL MANTENIMIENTO DE LA CERTIFICACIÓN AL SISTEMA DE GESTIÓN DE CALIDAD DE LA PROCURADURÍA GENERAL DE LA NACIÓN, DE ACUERDO CON LOS LINEAMIENTOS ESTABLECIDOS EN LA NORMA TÉCNICA DE CALIDAD ISO 9001:2015, EN LAS INSTALACIONES DE LA SEDE CENTRAL DE BOGOTÁ.</t>
  </si>
  <si>
    <t>septriembre</t>
  </si>
  <si>
    <t xml:space="preserve">septioembre </t>
  </si>
  <si>
    <t xml:space="preserve">ADICION CONTRATO ALQUILER CAMIONETA </t>
  </si>
  <si>
    <t>DICIEMBRE</t>
  </si>
  <si>
    <t>A11</t>
  </si>
  <si>
    <t>PRESTAR EL SERVICIO DE AUDITORÍA INTERNA AL SISTEMA DE GESTIÓN DE SEGURIDAD Y SALUD EN EL TRABAJO DE LA PGN, DE ACUERDO CON LOS REQUISITOS MINIMOS ESTABLECIDOS EN LA RESOLUCIÓN 0312 DE 2019, CONTEMPLANDO LOS ELEMENTOS DE AUDITORÍA PLANTEADOS EN EL DECRETO 1072 DE 2015, EN LA INSTALACIONES DE LA SEDE CENTRAL DE BOGOTÁ Y DE MANERA VIRTUAL EN TRES SEDES TERRITORIALES DE LA ENTIDAD.</t>
  </si>
  <si>
    <t xml:space="preserve">Prestar servicios profesionales a la División Financiera para el apoyo tecnico en el manejo de la ejecución presupuestal de las diferentes fuentes de recursos asignados a la PGN </t>
  </si>
  <si>
    <t xml:space="preserve">septiembre </t>
  </si>
  <si>
    <t>PRESTACIÓN DE SERVICIO DE IMPLEMENTACION Y CONFIGURACIÓN DEL SISTEMA INTEGRADO DE SEGURIDAD DE LA PROCURADURÍA GENERAL DE LA NACIÓN, EXISTENTE A NIVEL NACIONAL</t>
  </si>
  <si>
    <t>Contratación directa</t>
  </si>
  <si>
    <t>Inversión</t>
  </si>
  <si>
    <t>JULIO</t>
  </si>
  <si>
    <t>CONCURSO PÚBLICO DE MÉRITOS PARA LA CONFORMACIÓN DE LA SALA DISCIPLINARIA EN LA PGN DE JUZGAMIENTO DE LOS SERVIDORES PÚBLICOS DE ELECCIÓN POPULAR, CON EL FIN DE CONTRIBUIR CON EL MEJORAMIENTO CONTINUO DE LA ENTIDAD, EN EL MARCO DEL PROYECTO “FORTALECIMIENTO DE LA PRESTACIÓN DE SERVICIOS DE LA PGN EN EL MARCO DEL MIPGN TANTO A NIVEL TERRITORIAL COMO NACIONAL- BPIN 2021011000073”</t>
  </si>
  <si>
    <t>ADICIÓN AL CONTRATO DE OBRA No. 129-2023 QUE TIENE POR OBJETO CONSTRUCCIÓN DE LA SEDE DE LA PROCURADURÍA REGIONAL DE VICHADA UBICADA EN EL MUNICIPIO DE PUERTO CARREÑO</t>
  </si>
  <si>
    <t>ADICIÓN AL CONTRATO INTERADMINISTRATIVO No. 053-2024 QUE TIENE POR OBJETO INTERVENTORÍA TÉCNICA, ADMINISTRATIVA, FINANCIERA, AMBIENTAL, JURÍDICA Y CONTABLE PARA LAS OBRAS DE CONSTRUCCIÓN DE LAS SEDES DE LA PROCURADURÍA GENERAL DE LA NACIÓN UBICADAS EN LOS MUNICIPIOS DE PUERTO CARREÑO - VICHADA Y EN RIOHACHA - LA GUAJIRA</t>
  </si>
  <si>
    <t>ADICIÒN A LA ORDEN DE COMPRA 121345 DE 2023 CUYO OBJETO CORRESPONDE A LA "PRESTACIÓN DE SERVICIOS BPO - (BUSINESS PROCESS OUTSOURCING) PARA LA PROCURADURÍA GENERAL DE LA NACIÓN</t>
  </si>
  <si>
    <t>julio</t>
  </si>
  <si>
    <t xml:space="preserve">CARLOS ARTURO ARBOLEDA </t>
  </si>
  <si>
    <t>A12</t>
  </si>
  <si>
    <t>6 meses</t>
  </si>
  <si>
    <t>“FORTALECER EL CONOCIMIENTO PARA LA ADECUADA GESTIÓN INSTITUCIONAL Y EL CUMPLIMIENTO DE LAS DE LAS NORMAS, POLÍTICAS Y PROCEDIMIENTOS DE LA PROCURADURIA GENERAL DE LA NACION MEDIANTE UN DIPLOMADO EN NORMAS INTERNACIONALES DE AUDITORÍA INTERNA”</t>
  </si>
  <si>
    <t>Prestación de servicios de formación y capacitación para fortalecer las, actitudes, habilidades, destrezas y conocimientos de los servidores públicos en el marco de la implementación del modelo de gestión del talento humano</t>
  </si>
  <si>
    <t>706333316</t>
  </si>
  <si>
    <t>706333317</t>
  </si>
  <si>
    <t>A13 (212)</t>
  </si>
  <si>
    <t>A14 (213)</t>
  </si>
  <si>
    <t>PRESTAR SERVICIOS PROFESIONALES EN EL PROCESO DE INTERPRETACIÓN Y/O TRADUCCIÓN EN LENGUA DE SEÑAS COLOMBIANA LSC Y ESPAÑOL, SEGÚN LOS REQUERIMIENTOS DE LA PROCURADURÍA GENERAL DE LA NACIÓN.</t>
  </si>
  <si>
    <t>ADICIÓN AL CONTRATO QUE TIENE POR OBJETO PRESTAR EL SERVICIO DE SOPORTE, MANTENIMIENTO, ACTUALIZACIÓN Y BOLSA DE HORAS PARA DESARROLLO Y PERSONALIZACIONES DEL SOFTWARE DE RECURSOS HUMANOS HOMINIS DE LA PROCURADURÍA GENERAL DE LA NACIÓN</t>
  </si>
  <si>
    <t>A15</t>
  </si>
  <si>
    <t>ADICIÓN Y PRÓRROGA DE CONTRATOS DE ARRENDAMIENTO</t>
  </si>
  <si>
    <t>A16</t>
  </si>
  <si>
    <t>Realizar avalúos comerciales de bienes inmuebles ubicados en todo el territorio nacional, requeridos por la Procuraduría General de la Nación</t>
  </si>
  <si>
    <t>3 meses</t>
  </si>
  <si>
    <t>Seleccionar al contratista que preste el servicio de fumigación en las sedes de la Procuraduría General de la Nación a nivel nacional</t>
  </si>
  <si>
    <r>
      <t xml:space="preserve">ADQUISICIÓN DE UNA </t>
    </r>
    <r>
      <rPr>
        <b/>
        <sz val="11"/>
        <rFont val="Verdana"/>
        <family val="2"/>
      </rPr>
      <t>API</t>
    </r>
    <r>
      <rPr>
        <sz val="11"/>
        <rFont val="Verdana"/>
        <family val="2"/>
      </rPr>
      <t xml:space="preserve"> PARA INTEGRAR LOS CERTIFICADOS DIGITALES DE LA FUNCIÓN PÚBLICA DE LA PROCURADURÍA GENERAL DE LA NACIÓN CON EL SISTEMA DE GESTIÓN DOCUMENTAL DOKUS.</t>
    </r>
  </si>
  <si>
    <t>AGOSTO</t>
  </si>
  <si>
    <t>4 meses</t>
  </si>
  <si>
    <t>CONTRATAR LA RENOVACIÓN DEL SOPORTE Y MANTENIMIENTO DE LA PLATAFORMA HPE (SYNERGY Y SIMPLIVITY) Y DEL SERVICIO DE ANÁLISIS TRANSACCIONAL NDR DE LA PROCURADURÍA GENERAL DE LA 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</si>
</sst>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240A]\ * #,##0.00_-;\-[$$-240A]\ * #,##0.00_-;_-[$$-240A]\ * &quot;-&quot;??_-;_-@_-"/>
  </numFmts>
  <fonts count="15"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
      <sz val="11"/>
      <name val="Verdana"/>
      <family val="2"/>
    </font>
    <font>
      <b/>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10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0" xfId="0" applyFill="1"/>
    <xf numFmtId="44" fontId="0" fillId="7" borderId="0" xfId="28" applyFont="1" applyFill="1"/>
    <xf numFmtId="49" fontId="1" fillId="7" borderId="1" xfId="13" applyFill="1" applyBorder="1" applyAlignment="1" applyProtection="1">
      <alignment horizontal="left" vertical="center" wrapText="1"/>
    </xf>
    <xf numFmtId="44" fontId="0" fillId="12" borderId="0" xfId="28" applyFont="1" applyFill="1"/>
    <xf numFmtId="0" fontId="2" fillId="3" borderId="1" xfId="7" applyBorder="1" applyAlignment="1" applyProtection="1">
      <alignment vertical="center" wrapText="1"/>
    </xf>
    <xf numFmtId="49" fontId="1" fillId="7" borderId="1" xfId="13" applyFill="1" applyBorder="1" applyAlignment="1" applyProtection="1">
      <alignment vertical="center"/>
    </xf>
    <xf numFmtId="49" fontId="1" fillId="7" borderId="3" xfId="13" applyFill="1" applyBorder="1" applyAlignment="1" applyProtection="1">
      <alignment vertical="center"/>
    </xf>
    <xf numFmtId="49" fontId="1" fillId="12" borderId="1" xfId="13" applyFill="1" applyBorder="1" applyAlignment="1" applyProtection="1">
      <alignment vertical="center"/>
    </xf>
    <xf numFmtId="49" fontId="1" fillId="7" borderId="1" xfId="13" applyFill="1" applyBorder="1" applyAlignment="1" applyProtection="1">
      <alignment vertical="center"/>
      <protection locked="0"/>
    </xf>
    <xf numFmtId="49" fontId="1" fillId="7" borderId="3" xfId="13" applyFill="1" applyBorder="1" applyAlignment="1" applyProtection="1">
      <alignment vertical="center"/>
      <protection locked="0"/>
    </xf>
    <xf numFmtId="164" fontId="0" fillId="7" borderId="1" xfId="2" applyFont="1" applyFill="1" applyBorder="1" applyAlignment="1" applyProtection="1">
      <alignment wrapText="1"/>
      <protection locked="0"/>
    </xf>
    <xf numFmtId="0" fontId="2" fillId="11" borderId="4" xfId="7" applyFill="1" applyBorder="1" applyAlignment="1" applyProtection="1">
      <alignment horizontal="center" vertical="center" wrapText="1"/>
    </xf>
    <xf numFmtId="0" fontId="0" fillId="11" borderId="4" xfId="0" applyFill="1" applyBorder="1" applyAlignment="1">
      <alignment horizontal="center"/>
    </xf>
    <xf numFmtId="0" fontId="0" fillId="12" borderId="4" xfId="0" applyFill="1" applyBorder="1" applyAlignment="1">
      <alignment horizontal="center"/>
    </xf>
    <xf numFmtId="164" fontId="0" fillId="7" borderId="5" xfId="2" applyFont="1" applyFill="1" applyBorder="1" applyProtection="1">
      <protection locked="0"/>
    </xf>
    <xf numFmtId="0" fontId="0" fillId="7" borderId="1" xfId="0" applyFill="1" applyBorder="1" applyAlignment="1">
      <alignment wrapText="1"/>
    </xf>
    <xf numFmtId="44" fontId="0" fillId="7" borderId="1" xfId="28" applyFont="1" applyFill="1" applyBorder="1" applyAlignment="1">
      <alignment wrapText="1"/>
    </xf>
    <xf numFmtId="166" fontId="1" fillId="7" borderId="1" xfId="28" applyNumberFormat="1" applyFont="1" applyFill="1" applyBorder="1" applyAlignment="1" applyProtection="1">
      <alignment horizontal="left" vertical="center"/>
    </xf>
    <xf numFmtId="166" fontId="0" fillId="0" borderId="1" xfId="0" applyNumberFormat="1" applyBorder="1"/>
    <xf numFmtId="49" fontId="0" fillId="0" borderId="1" xfId="0" applyNumberFormat="1" applyBorder="1"/>
    <xf numFmtId="49" fontId="0" fillId="0" borderId="1" xfId="0" applyNumberFormat="1" applyBorder="1" applyAlignment="1">
      <alignment vertical="center"/>
    </xf>
    <xf numFmtId="166" fontId="0" fillId="0" borderId="1" xfId="0" applyNumberFormat="1" applyBorder="1" applyAlignment="1">
      <alignment vertical="center"/>
    </xf>
    <xf numFmtId="44" fontId="0" fillId="7" borderId="1" xfId="28" applyFont="1" applyFill="1" applyBorder="1" applyProtection="1">
      <protection locked="0"/>
    </xf>
    <xf numFmtId="0" fontId="0" fillId="7" borderId="1" xfId="0" applyFill="1" applyBorder="1" applyAlignment="1" applyProtection="1">
      <alignment vertical="center"/>
      <protection locked="0"/>
    </xf>
    <xf numFmtId="1" fontId="0" fillId="7" borderId="1" xfId="0" applyNumberFormat="1" applyFill="1" applyBorder="1" applyProtection="1">
      <protection locked="0"/>
    </xf>
    <xf numFmtId="0" fontId="0" fillId="11" borderId="1" xfId="0" applyFill="1" applyBorder="1" applyAlignment="1">
      <alignment horizontal="center"/>
    </xf>
    <xf numFmtId="166" fontId="0" fillId="7" borderId="1" xfId="0" applyNumberFormat="1" applyFill="1" applyBorder="1" applyAlignment="1" applyProtection="1">
      <alignment horizontal="left" vertical="top" wrapText="1"/>
      <protection locked="0"/>
    </xf>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59"/>
  <sheetViews>
    <sheetView tabSelected="1" zoomScale="90" zoomScaleNormal="90" workbookViewId="0">
      <selection activeCell="J224" sqref="J224"/>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3.4257812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2" customWidth="1"/>
    <col min="21" max="21" width="69.140625" style="40" customWidth="1"/>
    <col min="22" max="22" width="26.5703125" customWidth="1"/>
  </cols>
  <sheetData>
    <row r="1" spans="1:21" x14ac:dyDescent="0.2">
      <c r="A1" s="97" t="s">
        <v>107776</v>
      </c>
      <c r="B1" s="98"/>
      <c r="C1" s="98"/>
      <c r="D1" s="98"/>
      <c r="E1" s="98"/>
      <c r="F1" s="98"/>
      <c r="G1" s="98"/>
      <c r="H1" s="98"/>
      <c r="I1" s="99"/>
      <c r="J1" s="99"/>
      <c r="K1" s="98"/>
      <c r="L1" s="98"/>
      <c r="M1" s="98"/>
      <c r="N1" s="98"/>
      <c r="O1" s="98"/>
      <c r="P1" s="98"/>
      <c r="Q1" s="98"/>
      <c r="R1" s="100"/>
      <c r="S1" s="100"/>
    </row>
    <row r="2" spans="1:21" x14ac:dyDescent="0.2">
      <c r="A2" s="98"/>
      <c r="B2" s="98"/>
      <c r="C2" s="98"/>
      <c r="D2" s="98"/>
      <c r="E2" s="98"/>
      <c r="F2" s="98"/>
      <c r="G2" s="98"/>
      <c r="H2" s="98"/>
      <c r="I2" s="99"/>
      <c r="J2" s="99"/>
      <c r="K2" s="98"/>
      <c r="L2" s="98"/>
      <c r="M2" s="98"/>
      <c r="N2" s="98"/>
      <c r="O2" s="98"/>
      <c r="P2" s="98"/>
      <c r="Q2" s="98"/>
      <c r="R2" s="100"/>
      <c r="S2" s="100"/>
    </row>
    <row r="3" spans="1:21" x14ac:dyDescent="0.2">
      <c r="A3" s="101"/>
      <c r="B3" s="101"/>
      <c r="C3" s="101"/>
      <c r="D3" s="101"/>
      <c r="E3" s="101"/>
      <c r="F3" s="101"/>
      <c r="G3" s="101"/>
      <c r="H3" s="101"/>
      <c r="I3" s="102"/>
      <c r="J3" s="102"/>
      <c r="K3" s="101"/>
      <c r="L3" s="101"/>
      <c r="M3" s="101"/>
      <c r="N3" s="101"/>
      <c r="O3" s="101"/>
      <c r="P3" s="101"/>
      <c r="Q3" s="101"/>
      <c r="R3" s="103"/>
      <c r="S3" s="103"/>
    </row>
    <row r="4" spans="1:21" s="6" customFormat="1" ht="76.5" x14ac:dyDescent="0.2">
      <c r="A4" s="14" t="s">
        <v>107777</v>
      </c>
      <c r="B4" s="14" t="s">
        <v>107778</v>
      </c>
      <c r="C4" s="7" t="s">
        <v>107779</v>
      </c>
      <c r="D4" s="7" t="s">
        <v>107780</v>
      </c>
      <c r="E4" s="7" t="s">
        <v>107781</v>
      </c>
      <c r="F4" s="7" t="s">
        <v>5</v>
      </c>
      <c r="G4" s="7" t="s">
        <v>4</v>
      </c>
      <c r="H4" s="7" t="s">
        <v>39</v>
      </c>
      <c r="I4" s="8" t="s">
        <v>107782</v>
      </c>
      <c r="J4" s="8" t="s">
        <v>107783</v>
      </c>
      <c r="K4" s="74" t="s">
        <v>206</v>
      </c>
      <c r="L4" s="74" t="s">
        <v>94</v>
      </c>
      <c r="M4" s="7" t="s">
        <v>107784</v>
      </c>
      <c r="N4" s="7" t="s">
        <v>3</v>
      </c>
      <c r="O4" s="7" t="s">
        <v>107785</v>
      </c>
      <c r="P4" s="7" t="s">
        <v>107786</v>
      </c>
      <c r="Q4" s="7" t="s">
        <v>107787</v>
      </c>
      <c r="R4" s="7" t="s">
        <v>107795</v>
      </c>
      <c r="S4" s="7" t="s">
        <v>107796</v>
      </c>
      <c r="T4" s="81" t="s">
        <v>108050</v>
      </c>
      <c r="U4" s="40"/>
    </row>
    <row r="5" spans="1:21" s="50" customFormat="1" x14ac:dyDescent="0.2">
      <c r="A5" s="13" t="s">
        <v>105308</v>
      </c>
      <c r="B5" s="13" t="s">
        <v>107791</v>
      </c>
      <c r="C5" s="48">
        <v>3</v>
      </c>
      <c r="D5" s="48">
        <v>3</v>
      </c>
      <c r="E5" s="48">
        <v>1</v>
      </c>
      <c r="F5" s="48">
        <v>2</v>
      </c>
      <c r="G5" s="48" t="s">
        <v>140</v>
      </c>
      <c r="H5" s="48">
        <v>0</v>
      </c>
      <c r="I5" s="11">
        <v>150000000</v>
      </c>
      <c r="J5" s="11">
        <f>I5</f>
        <v>150000000</v>
      </c>
      <c r="K5" s="75" t="s">
        <v>211</v>
      </c>
      <c r="L5" s="78">
        <v>0</v>
      </c>
      <c r="M5" s="48" t="s">
        <v>107788</v>
      </c>
      <c r="N5" s="48" t="s">
        <v>15</v>
      </c>
      <c r="O5" s="9" t="s">
        <v>107792</v>
      </c>
      <c r="P5" s="9" t="s">
        <v>107789</v>
      </c>
      <c r="Q5" s="49" t="s">
        <v>107790</v>
      </c>
      <c r="R5" s="41">
        <v>0</v>
      </c>
      <c r="S5" s="41">
        <v>0</v>
      </c>
      <c r="T5" s="82">
        <v>1</v>
      </c>
      <c r="U5" s="85"/>
    </row>
    <row r="6" spans="1:21" s="50" customFormat="1" ht="37.5" customHeight="1" x14ac:dyDescent="0.2">
      <c r="A6" s="13" t="s">
        <v>105266</v>
      </c>
      <c r="B6" s="13" t="s">
        <v>108121</v>
      </c>
      <c r="C6" s="48" t="s">
        <v>107793</v>
      </c>
      <c r="D6" s="48" t="s">
        <v>107793</v>
      </c>
      <c r="E6" s="48">
        <v>1</v>
      </c>
      <c r="F6" s="48">
        <v>2</v>
      </c>
      <c r="G6" s="48" t="s">
        <v>51</v>
      </c>
      <c r="H6" s="48">
        <v>0</v>
      </c>
      <c r="I6" s="11">
        <v>928446873</v>
      </c>
      <c r="J6" s="11">
        <f>I6</f>
        <v>928446873</v>
      </c>
      <c r="K6" s="75" t="s">
        <v>211</v>
      </c>
      <c r="L6" s="78">
        <v>0</v>
      </c>
      <c r="M6" s="48" t="s">
        <v>107788</v>
      </c>
      <c r="N6" s="48" t="s">
        <v>15</v>
      </c>
      <c r="O6" s="9" t="s">
        <v>107792</v>
      </c>
      <c r="P6" s="9" t="s">
        <v>107789</v>
      </c>
      <c r="Q6" s="49" t="s">
        <v>107790</v>
      </c>
      <c r="R6" s="41">
        <v>0</v>
      </c>
      <c r="S6" s="41">
        <v>0</v>
      </c>
      <c r="T6" s="82">
        <f>T5+1</f>
        <v>2</v>
      </c>
      <c r="U6" s="85"/>
    </row>
    <row r="7" spans="1:21" s="50" customFormat="1" ht="25.5" x14ac:dyDescent="0.2">
      <c r="A7" s="15">
        <v>84131500</v>
      </c>
      <c r="B7" s="15" t="s">
        <v>107794</v>
      </c>
      <c r="C7" s="48">
        <v>5</v>
      </c>
      <c r="D7" s="48">
        <v>5</v>
      </c>
      <c r="E7" s="48">
        <v>1</v>
      </c>
      <c r="F7" s="48">
        <v>2</v>
      </c>
      <c r="G7" s="48" t="s">
        <v>140</v>
      </c>
      <c r="H7" s="48">
        <v>0</v>
      </c>
      <c r="I7" s="11">
        <v>0</v>
      </c>
      <c r="J7" s="11">
        <v>0</v>
      </c>
      <c r="K7" s="75" t="s">
        <v>211</v>
      </c>
      <c r="L7" s="78">
        <v>0</v>
      </c>
      <c r="M7" s="48" t="s">
        <v>107788</v>
      </c>
      <c r="N7" s="48" t="s">
        <v>15</v>
      </c>
      <c r="O7" s="51" t="s">
        <v>107792</v>
      </c>
      <c r="P7" s="9" t="s">
        <v>107789</v>
      </c>
      <c r="Q7" s="49" t="s">
        <v>107790</v>
      </c>
      <c r="R7" s="41">
        <v>0</v>
      </c>
      <c r="S7" s="41">
        <v>0</v>
      </c>
      <c r="T7" s="82">
        <f t="shared" ref="T7:T70" si="0">T6+1</f>
        <v>3</v>
      </c>
      <c r="U7" s="85"/>
    </row>
    <row r="8" spans="1:21" s="50" customFormat="1" x14ac:dyDescent="0.2">
      <c r="A8" s="15" t="s">
        <v>95616</v>
      </c>
      <c r="B8" s="15" t="s">
        <v>107797</v>
      </c>
      <c r="C8" s="48">
        <v>5</v>
      </c>
      <c r="D8" s="48">
        <v>6</v>
      </c>
      <c r="E8" s="48">
        <v>2</v>
      </c>
      <c r="F8" s="48">
        <v>1</v>
      </c>
      <c r="G8" s="48" t="s">
        <v>72</v>
      </c>
      <c r="H8" s="48">
        <v>0</v>
      </c>
      <c r="I8" s="11">
        <v>28650000</v>
      </c>
      <c r="J8" s="11">
        <v>28650000</v>
      </c>
      <c r="K8" s="75" t="s">
        <v>211</v>
      </c>
      <c r="L8" s="78">
        <v>0</v>
      </c>
      <c r="M8" s="48" t="s">
        <v>107788</v>
      </c>
      <c r="N8" s="48" t="s">
        <v>15</v>
      </c>
      <c r="O8" s="51" t="s">
        <v>107792</v>
      </c>
      <c r="P8" s="9" t="s">
        <v>107789</v>
      </c>
      <c r="Q8" s="49" t="s">
        <v>107790</v>
      </c>
      <c r="R8" s="41">
        <v>0</v>
      </c>
      <c r="S8" s="41">
        <v>0</v>
      </c>
      <c r="T8" s="82">
        <f t="shared" si="0"/>
        <v>4</v>
      </c>
      <c r="U8" s="85"/>
    </row>
    <row r="9" spans="1:21" s="50" customFormat="1" x14ac:dyDescent="0.2">
      <c r="A9" s="15" t="s">
        <v>53267</v>
      </c>
      <c r="B9" s="15" t="s">
        <v>107798</v>
      </c>
      <c r="C9" s="48">
        <v>5</v>
      </c>
      <c r="D9" s="48">
        <v>6</v>
      </c>
      <c r="E9" s="48">
        <v>2</v>
      </c>
      <c r="F9" s="48">
        <v>1</v>
      </c>
      <c r="G9" s="48" t="s">
        <v>72</v>
      </c>
      <c r="H9" s="48">
        <v>0</v>
      </c>
      <c r="I9" s="11">
        <v>28650000</v>
      </c>
      <c r="J9" s="11">
        <v>28650000</v>
      </c>
      <c r="K9" s="75" t="s">
        <v>211</v>
      </c>
      <c r="L9" s="78">
        <v>0</v>
      </c>
      <c r="M9" s="48" t="s">
        <v>107788</v>
      </c>
      <c r="N9" s="48" t="s">
        <v>15</v>
      </c>
      <c r="O9" s="51" t="s">
        <v>107792</v>
      </c>
      <c r="P9" s="9" t="s">
        <v>107789</v>
      </c>
      <c r="Q9" s="49" t="s">
        <v>107790</v>
      </c>
      <c r="R9" s="41">
        <v>0</v>
      </c>
      <c r="S9" s="41">
        <v>0</v>
      </c>
      <c r="T9" s="82">
        <f t="shared" si="0"/>
        <v>5</v>
      </c>
      <c r="U9" s="85"/>
    </row>
    <row r="10" spans="1:21" s="50" customFormat="1" x14ac:dyDescent="0.2">
      <c r="A10" s="15">
        <v>76111501</v>
      </c>
      <c r="B10" s="15" t="s">
        <v>108053</v>
      </c>
      <c r="C10" s="48">
        <v>2</v>
      </c>
      <c r="D10" s="48">
        <v>3</v>
      </c>
      <c r="E10" s="48">
        <v>9</v>
      </c>
      <c r="F10" s="48">
        <v>1</v>
      </c>
      <c r="G10" s="48" t="s">
        <v>140</v>
      </c>
      <c r="H10" s="48">
        <v>0</v>
      </c>
      <c r="I10" s="11">
        <v>3160000000</v>
      </c>
      <c r="J10" s="11">
        <v>3160000000</v>
      </c>
      <c r="K10" s="75" t="s">
        <v>211</v>
      </c>
      <c r="L10" s="78">
        <v>0</v>
      </c>
      <c r="M10" s="48" t="s">
        <v>107788</v>
      </c>
      <c r="N10" s="48" t="s">
        <v>15</v>
      </c>
      <c r="O10" s="51" t="s">
        <v>107792</v>
      </c>
      <c r="P10" s="9" t="s">
        <v>107789</v>
      </c>
      <c r="Q10" s="49" t="s">
        <v>107790</v>
      </c>
      <c r="R10" s="41">
        <v>0</v>
      </c>
      <c r="S10" s="41">
        <v>0</v>
      </c>
      <c r="T10" s="82">
        <f t="shared" si="0"/>
        <v>6</v>
      </c>
      <c r="U10" s="85"/>
    </row>
    <row r="11" spans="1:21" s="50" customFormat="1" x14ac:dyDescent="0.2">
      <c r="A11" s="15" t="s">
        <v>106048</v>
      </c>
      <c r="B11" s="15" t="s">
        <v>107799</v>
      </c>
      <c r="C11" s="48">
        <v>2</v>
      </c>
      <c r="D11" s="48">
        <v>3</v>
      </c>
      <c r="E11" s="48">
        <v>17</v>
      </c>
      <c r="F11" s="48">
        <v>1</v>
      </c>
      <c r="G11" s="48" t="s">
        <v>65</v>
      </c>
      <c r="H11" s="48">
        <v>0</v>
      </c>
      <c r="I11" s="11">
        <v>3237880464</v>
      </c>
      <c r="J11" s="11">
        <v>2050102391</v>
      </c>
      <c r="K11" s="75" t="s">
        <v>217</v>
      </c>
      <c r="L11" s="78">
        <v>1</v>
      </c>
      <c r="M11" s="48" t="s">
        <v>107788</v>
      </c>
      <c r="N11" s="48" t="s">
        <v>15</v>
      </c>
      <c r="O11" s="51" t="s">
        <v>107800</v>
      </c>
      <c r="P11" s="9" t="s">
        <v>107789</v>
      </c>
      <c r="Q11" s="49" t="s">
        <v>107790</v>
      </c>
      <c r="R11" s="41">
        <v>0</v>
      </c>
      <c r="S11" s="41">
        <v>0</v>
      </c>
      <c r="T11" s="82">
        <f t="shared" si="0"/>
        <v>7</v>
      </c>
      <c r="U11" s="85"/>
    </row>
    <row r="12" spans="1:21" s="50" customFormat="1" x14ac:dyDescent="0.2">
      <c r="A12" s="15" t="s">
        <v>53798</v>
      </c>
      <c r="B12" s="15" t="s">
        <v>53799</v>
      </c>
      <c r="C12" s="48">
        <v>2</v>
      </c>
      <c r="D12" s="48">
        <v>6</v>
      </c>
      <c r="E12" s="48">
        <v>1</v>
      </c>
      <c r="F12" s="48">
        <v>1</v>
      </c>
      <c r="G12" s="48" t="s">
        <v>72</v>
      </c>
      <c r="H12" s="48">
        <v>0</v>
      </c>
      <c r="I12" s="11">
        <v>7000000</v>
      </c>
      <c r="J12" s="11">
        <v>7000000</v>
      </c>
      <c r="K12" s="75" t="s">
        <v>211</v>
      </c>
      <c r="L12" s="78">
        <v>0</v>
      </c>
      <c r="M12" s="48" t="s">
        <v>107788</v>
      </c>
      <c r="N12" s="48" t="s">
        <v>15</v>
      </c>
      <c r="O12" s="51" t="s">
        <v>107801</v>
      </c>
      <c r="P12" s="9" t="s">
        <v>107789</v>
      </c>
      <c r="Q12" s="49" t="s">
        <v>107790</v>
      </c>
      <c r="R12" s="41">
        <v>0</v>
      </c>
      <c r="S12" s="41">
        <v>0</v>
      </c>
      <c r="T12" s="82">
        <f t="shared" si="0"/>
        <v>8</v>
      </c>
      <c r="U12" s="85"/>
    </row>
    <row r="13" spans="1:21" s="50" customFormat="1" x14ac:dyDescent="0.2">
      <c r="A13" s="15" t="s">
        <v>104800</v>
      </c>
      <c r="B13" s="15" t="s">
        <v>107802</v>
      </c>
      <c r="C13" s="48">
        <v>2</v>
      </c>
      <c r="D13" s="48">
        <v>6</v>
      </c>
      <c r="E13" s="48">
        <v>3</v>
      </c>
      <c r="F13" s="48">
        <v>1</v>
      </c>
      <c r="G13" s="48" t="s">
        <v>72</v>
      </c>
      <c r="H13" s="48">
        <v>0</v>
      </c>
      <c r="I13" s="11">
        <v>10000000</v>
      </c>
      <c r="J13" s="11">
        <v>10000000</v>
      </c>
      <c r="K13" s="75" t="s">
        <v>211</v>
      </c>
      <c r="L13" s="78">
        <v>0</v>
      </c>
      <c r="M13" s="48" t="s">
        <v>107788</v>
      </c>
      <c r="N13" s="48" t="s">
        <v>15</v>
      </c>
      <c r="O13" s="51" t="s">
        <v>107801</v>
      </c>
      <c r="P13" s="9" t="s">
        <v>107789</v>
      </c>
      <c r="Q13" s="49" t="s">
        <v>107790</v>
      </c>
      <c r="R13" s="41">
        <v>0</v>
      </c>
      <c r="S13" s="41">
        <v>0</v>
      </c>
      <c r="T13" s="82">
        <f t="shared" si="0"/>
        <v>9</v>
      </c>
      <c r="U13" s="85"/>
    </row>
    <row r="14" spans="1:21" s="50" customFormat="1" ht="25.5" x14ac:dyDescent="0.2">
      <c r="A14" s="15">
        <v>81112200</v>
      </c>
      <c r="B14" s="15" t="s">
        <v>107803</v>
      </c>
      <c r="C14" s="48">
        <v>3</v>
      </c>
      <c r="D14" s="48">
        <v>4</v>
      </c>
      <c r="E14" s="48">
        <v>2</v>
      </c>
      <c r="F14" s="48">
        <v>1</v>
      </c>
      <c r="G14" s="48" t="s">
        <v>65</v>
      </c>
      <c r="H14" s="48">
        <v>0</v>
      </c>
      <c r="I14" s="11">
        <v>0</v>
      </c>
      <c r="J14" s="11">
        <v>0</v>
      </c>
      <c r="K14" s="75" t="s">
        <v>211</v>
      </c>
      <c r="L14" s="78">
        <v>0</v>
      </c>
      <c r="M14" s="48" t="s">
        <v>107788</v>
      </c>
      <c r="N14" s="48" t="s">
        <v>15</v>
      </c>
      <c r="O14" s="51" t="s">
        <v>107804</v>
      </c>
      <c r="P14" s="9" t="s">
        <v>107789</v>
      </c>
      <c r="Q14" s="49" t="s">
        <v>107790</v>
      </c>
      <c r="R14" s="41">
        <v>0</v>
      </c>
      <c r="S14" s="41">
        <v>0</v>
      </c>
      <c r="T14" s="82">
        <f t="shared" si="0"/>
        <v>10</v>
      </c>
      <c r="U14" s="80"/>
    </row>
    <row r="15" spans="1:21" s="50" customFormat="1" ht="25.5" x14ac:dyDescent="0.2">
      <c r="A15" s="15" t="s">
        <v>107805</v>
      </c>
      <c r="B15" s="15" t="s">
        <v>107806</v>
      </c>
      <c r="C15" s="48">
        <v>1</v>
      </c>
      <c r="D15" s="48">
        <v>1</v>
      </c>
      <c r="E15" s="48">
        <v>1</v>
      </c>
      <c r="F15" s="48">
        <v>1</v>
      </c>
      <c r="G15" s="48" t="s">
        <v>140</v>
      </c>
      <c r="H15" s="48">
        <v>0</v>
      </c>
      <c r="I15" s="11">
        <v>350000000</v>
      </c>
      <c r="J15" s="11">
        <v>350000000</v>
      </c>
      <c r="K15" s="75" t="s">
        <v>211</v>
      </c>
      <c r="L15" s="78">
        <v>0</v>
      </c>
      <c r="M15" s="48" t="s">
        <v>107788</v>
      </c>
      <c r="N15" s="48" t="s">
        <v>15</v>
      </c>
      <c r="O15" s="51" t="s">
        <v>107804</v>
      </c>
      <c r="P15" s="9" t="s">
        <v>107789</v>
      </c>
      <c r="Q15" s="49" t="s">
        <v>107790</v>
      </c>
      <c r="R15" s="41">
        <v>0</v>
      </c>
      <c r="S15" s="41">
        <v>0</v>
      </c>
      <c r="T15" s="82">
        <f t="shared" si="0"/>
        <v>11</v>
      </c>
      <c r="U15" s="85"/>
    </row>
    <row r="16" spans="1:21" s="50" customFormat="1" ht="38.25" x14ac:dyDescent="0.2">
      <c r="A16" s="15">
        <v>81112107</v>
      </c>
      <c r="B16" s="15" t="s">
        <v>107807</v>
      </c>
      <c r="C16" s="48">
        <v>4</v>
      </c>
      <c r="D16" s="48">
        <v>4</v>
      </c>
      <c r="E16" s="48">
        <v>1</v>
      </c>
      <c r="F16" s="48">
        <v>1</v>
      </c>
      <c r="G16" s="48" t="s">
        <v>133</v>
      </c>
      <c r="H16" s="48">
        <v>0</v>
      </c>
      <c r="I16" s="11">
        <v>3500000</v>
      </c>
      <c r="J16" s="11">
        <v>3500000</v>
      </c>
      <c r="K16" s="75" t="s">
        <v>211</v>
      </c>
      <c r="L16" s="78">
        <v>0</v>
      </c>
      <c r="M16" s="48" t="s">
        <v>107788</v>
      </c>
      <c r="N16" s="48" t="s">
        <v>15</v>
      </c>
      <c r="O16" s="51" t="s">
        <v>107804</v>
      </c>
      <c r="P16" s="9" t="s">
        <v>107789</v>
      </c>
      <c r="Q16" s="49" t="s">
        <v>107790</v>
      </c>
      <c r="R16" s="41">
        <v>0</v>
      </c>
      <c r="S16" s="41">
        <v>0</v>
      </c>
      <c r="T16" s="82">
        <f t="shared" si="0"/>
        <v>12</v>
      </c>
      <c r="U16" s="85"/>
    </row>
    <row r="17" spans="1:21" s="50" customFormat="1" ht="25.5" x14ac:dyDescent="0.2">
      <c r="A17" s="15" t="s">
        <v>104315</v>
      </c>
      <c r="B17" s="15" t="s">
        <v>107808</v>
      </c>
      <c r="C17" s="48">
        <v>3</v>
      </c>
      <c r="D17" s="48">
        <v>4</v>
      </c>
      <c r="E17" s="48">
        <v>2</v>
      </c>
      <c r="F17" s="48">
        <v>1</v>
      </c>
      <c r="G17" s="48" t="s">
        <v>65</v>
      </c>
      <c r="H17" s="48" t="s">
        <v>211</v>
      </c>
      <c r="I17" s="11">
        <v>0</v>
      </c>
      <c r="J17" s="11">
        <v>0</v>
      </c>
      <c r="K17" s="75" t="s">
        <v>211</v>
      </c>
      <c r="L17" s="78">
        <v>0</v>
      </c>
      <c r="M17" s="48" t="s">
        <v>107788</v>
      </c>
      <c r="N17" s="48" t="s">
        <v>15</v>
      </c>
      <c r="O17" s="51" t="s">
        <v>107804</v>
      </c>
      <c r="P17" s="9" t="s">
        <v>107789</v>
      </c>
      <c r="Q17" s="49" t="s">
        <v>107790</v>
      </c>
      <c r="R17" s="41">
        <v>0</v>
      </c>
      <c r="S17" s="41">
        <v>0</v>
      </c>
      <c r="T17" s="82">
        <f t="shared" si="0"/>
        <v>13</v>
      </c>
      <c r="U17" s="80"/>
    </row>
    <row r="18" spans="1:21" s="50" customFormat="1" ht="38.25" x14ac:dyDescent="0.2">
      <c r="A18" s="15" t="s">
        <v>107809</v>
      </c>
      <c r="B18" s="15" t="s">
        <v>107810</v>
      </c>
      <c r="C18" s="48">
        <v>6</v>
      </c>
      <c r="D18" s="48">
        <v>6</v>
      </c>
      <c r="E18" s="48">
        <v>1</v>
      </c>
      <c r="F18" s="48">
        <v>1</v>
      </c>
      <c r="G18" s="48" t="s">
        <v>140</v>
      </c>
      <c r="H18" s="48">
        <v>0</v>
      </c>
      <c r="I18" s="11">
        <v>1000000000</v>
      </c>
      <c r="J18" s="11">
        <f>I18</f>
        <v>1000000000</v>
      </c>
      <c r="K18" s="75" t="s">
        <v>211</v>
      </c>
      <c r="L18" s="78">
        <v>0</v>
      </c>
      <c r="M18" s="48" t="s">
        <v>107788</v>
      </c>
      <c r="N18" s="48" t="s">
        <v>15</v>
      </c>
      <c r="O18" s="51" t="s">
        <v>107804</v>
      </c>
      <c r="P18" s="9" t="s">
        <v>107789</v>
      </c>
      <c r="Q18" s="49" t="s">
        <v>107790</v>
      </c>
      <c r="R18" s="41">
        <v>0</v>
      </c>
      <c r="S18" s="41">
        <v>0</v>
      </c>
      <c r="T18" s="82">
        <f t="shared" si="0"/>
        <v>14</v>
      </c>
      <c r="U18" s="80"/>
    </row>
    <row r="19" spans="1:21" s="50" customFormat="1" ht="38.25" x14ac:dyDescent="0.2">
      <c r="A19" s="15" t="s">
        <v>107811</v>
      </c>
      <c r="B19" s="15" t="s">
        <v>107812</v>
      </c>
      <c r="C19" s="48">
        <v>7</v>
      </c>
      <c r="D19" s="48">
        <v>7</v>
      </c>
      <c r="E19" s="48">
        <v>1</v>
      </c>
      <c r="F19" s="48">
        <v>1</v>
      </c>
      <c r="G19" s="48" t="s">
        <v>72</v>
      </c>
      <c r="H19" s="48">
        <v>0</v>
      </c>
      <c r="I19" s="11">
        <v>16357200</v>
      </c>
      <c r="J19" s="11">
        <f>I19</f>
        <v>16357200</v>
      </c>
      <c r="K19" s="75" t="s">
        <v>211</v>
      </c>
      <c r="L19" s="78">
        <v>0</v>
      </c>
      <c r="M19" s="48" t="s">
        <v>107788</v>
      </c>
      <c r="N19" s="48" t="s">
        <v>15</v>
      </c>
      <c r="O19" s="51" t="s">
        <v>107804</v>
      </c>
      <c r="P19" s="9" t="s">
        <v>107789</v>
      </c>
      <c r="Q19" s="49" t="s">
        <v>107790</v>
      </c>
      <c r="R19" s="41">
        <v>0</v>
      </c>
      <c r="S19" s="41">
        <v>0</v>
      </c>
      <c r="T19" s="82">
        <f t="shared" si="0"/>
        <v>15</v>
      </c>
      <c r="U19" s="80"/>
    </row>
    <row r="20" spans="1:21" s="50" customFormat="1" ht="25.5" x14ac:dyDescent="0.2">
      <c r="A20" s="15" t="s">
        <v>107813</v>
      </c>
      <c r="B20" s="15" t="s">
        <v>107814</v>
      </c>
      <c r="C20" s="48">
        <v>1</v>
      </c>
      <c r="D20" s="48">
        <v>1</v>
      </c>
      <c r="E20" s="48">
        <v>1</v>
      </c>
      <c r="F20" s="48">
        <v>1</v>
      </c>
      <c r="G20" s="48" t="s">
        <v>72</v>
      </c>
      <c r="H20" s="48">
        <v>0</v>
      </c>
      <c r="I20" s="11">
        <v>50000000</v>
      </c>
      <c r="J20" s="11">
        <v>50000000</v>
      </c>
      <c r="K20" s="75" t="s">
        <v>211</v>
      </c>
      <c r="L20" s="78">
        <v>0</v>
      </c>
      <c r="M20" s="48" t="s">
        <v>107788</v>
      </c>
      <c r="N20" s="48" t="s">
        <v>15</v>
      </c>
      <c r="O20" s="51" t="s">
        <v>107804</v>
      </c>
      <c r="P20" s="9" t="s">
        <v>107789</v>
      </c>
      <c r="Q20" s="49" t="s">
        <v>107790</v>
      </c>
      <c r="R20" s="41">
        <v>0</v>
      </c>
      <c r="S20" s="41">
        <v>0</v>
      </c>
      <c r="T20" s="82">
        <f t="shared" si="0"/>
        <v>16</v>
      </c>
      <c r="U20" s="11"/>
    </row>
    <row r="21" spans="1:21" s="50" customFormat="1" ht="51" x14ac:dyDescent="0.2">
      <c r="A21" s="15" t="s">
        <v>107815</v>
      </c>
      <c r="B21" s="15" t="s">
        <v>107816</v>
      </c>
      <c r="C21" s="48">
        <v>6</v>
      </c>
      <c r="D21" s="48">
        <v>6</v>
      </c>
      <c r="E21" s="48" t="s">
        <v>108122</v>
      </c>
      <c r="F21" s="48">
        <v>1</v>
      </c>
      <c r="G21" s="48" t="s">
        <v>65</v>
      </c>
      <c r="H21" s="48">
        <v>0</v>
      </c>
      <c r="I21" s="11">
        <v>1621000000</v>
      </c>
      <c r="J21" s="11">
        <f>I21</f>
        <v>1621000000</v>
      </c>
      <c r="K21" s="75" t="s">
        <v>211</v>
      </c>
      <c r="L21" s="78">
        <v>0</v>
      </c>
      <c r="M21" s="48" t="s">
        <v>107788</v>
      </c>
      <c r="N21" s="48" t="s">
        <v>15</v>
      </c>
      <c r="O21" s="51" t="s">
        <v>107804</v>
      </c>
      <c r="P21" s="9" t="s">
        <v>107789</v>
      </c>
      <c r="Q21" s="49" t="s">
        <v>107790</v>
      </c>
      <c r="R21" s="41">
        <v>0</v>
      </c>
      <c r="S21" s="41">
        <v>0</v>
      </c>
      <c r="T21" s="82">
        <f t="shared" si="0"/>
        <v>17</v>
      </c>
      <c r="U21" s="11"/>
    </row>
    <row r="22" spans="1:21" s="50" customFormat="1" ht="76.5" x14ac:dyDescent="0.2">
      <c r="A22" s="15" t="s">
        <v>107817</v>
      </c>
      <c r="B22" s="15" t="s">
        <v>107818</v>
      </c>
      <c r="C22" s="48">
        <v>8</v>
      </c>
      <c r="D22" s="48">
        <v>8</v>
      </c>
      <c r="E22" s="48">
        <v>4</v>
      </c>
      <c r="F22" s="48">
        <v>1</v>
      </c>
      <c r="G22" s="48" t="s">
        <v>140</v>
      </c>
      <c r="H22" s="48">
        <v>0</v>
      </c>
      <c r="I22" s="11">
        <v>0</v>
      </c>
      <c r="J22" s="11">
        <v>0</v>
      </c>
      <c r="K22" s="75" t="s">
        <v>211</v>
      </c>
      <c r="L22" s="78">
        <v>0</v>
      </c>
      <c r="M22" s="48" t="s">
        <v>107788</v>
      </c>
      <c r="N22" s="48" t="s">
        <v>15</v>
      </c>
      <c r="O22" s="51" t="s">
        <v>107804</v>
      </c>
      <c r="P22" s="9" t="s">
        <v>107789</v>
      </c>
      <c r="Q22" s="49" t="s">
        <v>107790</v>
      </c>
      <c r="R22" s="41">
        <v>0</v>
      </c>
      <c r="S22" s="41">
        <v>0</v>
      </c>
      <c r="T22" s="82">
        <f t="shared" si="0"/>
        <v>18</v>
      </c>
      <c r="U22" s="80"/>
    </row>
    <row r="23" spans="1:21" s="50" customFormat="1" ht="51" x14ac:dyDescent="0.2">
      <c r="A23" s="15">
        <v>43233201</v>
      </c>
      <c r="B23" s="15" t="s">
        <v>107819</v>
      </c>
      <c r="C23" s="48">
        <v>10</v>
      </c>
      <c r="D23" s="48">
        <v>10</v>
      </c>
      <c r="E23" s="48">
        <v>2</v>
      </c>
      <c r="F23" s="48">
        <v>1</v>
      </c>
      <c r="G23" s="48" t="s">
        <v>140</v>
      </c>
      <c r="H23" s="48">
        <v>0</v>
      </c>
      <c r="I23" s="11">
        <v>100000000</v>
      </c>
      <c r="J23" s="11">
        <f>I23</f>
        <v>100000000</v>
      </c>
      <c r="K23" s="75" t="s">
        <v>211</v>
      </c>
      <c r="L23" s="78">
        <v>0</v>
      </c>
      <c r="M23" s="48" t="s">
        <v>107788</v>
      </c>
      <c r="N23" s="48" t="s">
        <v>15</v>
      </c>
      <c r="O23" s="51" t="s">
        <v>107804</v>
      </c>
      <c r="P23" s="9" t="s">
        <v>107789</v>
      </c>
      <c r="Q23" s="49" t="s">
        <v>107790</v>
      </c>
      <c r="R23" s="41">
        <v>0</v>
      </c>
      <c r="S23" s="41">
        <v>0</v>
      </c>
      <c r="T23" s="82">
        <f t="shared" si="0"/>
        <v>19</v>
      </c>
      <c r="U23" s="80"/>
    </row>
    <row r="24" spans="1:21" s="50" customFormat="1" ht="25.5" x14ac:dyDescent="0.2">
      <c r="A24" s="15" t="s">
        <v>107820</v>
      </c>
      <c r="B24" s="15" t="s">
        <v>107821</v>
      </c>
      <c r="C24" s="48">
        <v>11</v>
      </c>
      <c r="D24" s="48">
        <v>11</v>
      </c>
      <c r="E24" s="48">
        <v>2</v>
      </c>
      <c r="F24" s="48">
        <v>1</v>
      </c>
      <c r="G24" s="48" t="s">
        <v>140</v>
      </c>
      <c r="H24" s="48">
        <v>0</v>
      </c>
      <c r="I24" s="11">
        <v>480000000</v>
      </c>
      <c r="J24" s="11">
        <v>480000000</v>
      </c>
      <c r="K24" s="75" t="s">
        <v>211</v>
      </c>
      <c r="L24" s="78">
        <v>0</v>
      </c>
      <c r="M24" s="48" t="s">
        <v>107788</v>
      </c>
      <c r="N24" s="48" t="s">
        <v>15</v>
      </c>
      <c r="O24" s="51" t="s">
        <v>107804</v>
      </c>
      <c r="P24" s="9" t="s">
        <v>107789</v>
      </c>
      <c r="Q24" s="49" t="s">
        <v>107790</v>
      </c>
      <c r="R24" s="41">
        <v>0</v>
      </c>
      <c r="S24" s="41">
        <v>0</v>
      </c>
      <c r="T24" s="82">
        <f t="shared" si="0"/>
        <v>20</v>
      </c>
      <c r="U24" s="85"/>
    </row>
    <row r="25" spans="1:21" s="50" customFormat="1" ht="25.5" x14ac:dyDescent="0.2">
      <c r="A25" s="15" t="s">
        <v>107822</v>
      </c>
      <c r="B25" s="15" t="s">
        <v>107823</v>
      </c>
      <c r="C25" s="48">
        <v>1</v>
      </c>
      <c r="D25" s="48">
        <v>1</v>
      </c>
      <c r="E25" s="48">
        <v>11</v>
      </c>
      <c r="F25" s="48">
        <v>1</v>
      </c>
      <c r="G25" s="48" t="s">
        <v>133</v>
      </c>
      <c r="H25" s="48">
        <v>0</v>
      </c>
      <c r="I25" s="11">
        <v>15017486830</v>
      </c>
      <c r="J25" s="11">
        <f>I25</f>
        <v>15017486830</v>
      </c>
      <c r="K25" s="75" t="s">
        <v>211</v>
      </c>
      <c r="L25" s="78">
        <v>0</v>
      </c>
      <c r="M25" s="48" t="s">
        <v>107788</v>
      </c>
      <c r="N25" s="48" t="s">
        <v>15</v>
      </c>
      <c r="O25" s="51" t="s">
        <v>107804</v>
      </c>
      <c r="P25" s="9" t="s">
        <v>107789</v>
      </c>
      <c r="Q25" s="49" t="s">
        <v>107790</v>
      </c>
      <c r="R25" s="41">
        <v>0</v>
      </c>
      <c r="S25" s="41">
        <v>0</v>
      </c>
      <c r="T25" s="82">
        <f t="shared" si="0"/>
        <v>21</v>
      </c>
      <c r="U25" s="80"/>
    </row>
    <row r="26" spans="1:21" s="50" customFormat="1" ht="51" x14ac:dyDescent="0.2">
      <c r="A26" s="15" t="s">
        <v>107824</v>
      </c>
      <c r="B26" s="15" t="s">
        <v>107825</v>
      </c>
      <c r="C26" s="48">
        <v>6</v>
      </c>
      <c r="D26" s="48">
        <v>6</v>
      </c>
      <c r="E26" s="48">
        <v>2</v>
      </c>
      <c r="F26" s="48">
        <v>1</v>
      </c>
      <c r="G26" s="48" t="s">
        <v>140</v>
      </c>
      <c r="H26" s="48">
        <v>0</v>
      </c>
      <c r="I26" s="11">
        <v>0</v>
      </c>
      <c r="J26" s="11">
        <v>0</v>
      </c>
      <c r="K26" s="75" t="s">
        <v>211</v>
      </c>
      <c r="L26" s="78">
        <v>0</v>
      </c>
      <c r="M26" s="48" t="s">
        <v>107788</v>
      </c>
      <c r="N26" s="48" t="s">
        <v>15</v>
      </c>
      <c r="O26" s="51" t="s">
        <v>107804</v>
      </c>
      <c r="P26" s="9" t="s">
        <v>107789</v>
      </c>
      <c r="Q26" s="49" t="s">
        <v>107790</v>
      </c>
      <c r="R26" s="41">
        <v>0</v>
      </c>
      <c r="S26" s="41">
        <v>0</v>
      </c>
      <c r="T26" s="82">
        <f t="shared" si="0"/>
        <v>22</v>
      </c>
      <c r="U26" s="80"/>
    </row>
    <row r="27" spans="1:21" s="50" customFormat="1" ht="38.25" x14ac:dyDescent="0.2">
      <c r="A27" s="15">
        <v>81112200</v>
      </c>
      <c r="B27" s="15" t="s">
        <v>107826</v>
      </c>
      <c r="C27" s="48">
        <v>10</v>
      </c>
      <c r="D27" s="48">
        <v>11</v>
      </c>
      <c r="E27" s="48">
        <v>1</v>
      </c>
      <c r="F27" s="48">
        <v>1</v>
      </c>
      <c r="G27" s="48" t="s">
        <v>133</v>
      </c>
      <c r="H27" s="48">
        <v>0</v>
      </c>
      <c r="I27" s="11">
        <v>35000000</v>
      </c>
      <c r="J27" s="11">
        <f>I27</f>
        <v>35000000</v>
      </c>
      <c r="K27" s="75" t="s">
        <v>211</v>
      </c>
      <c r="L27" s="78">
        <v>0</v>
      </c>
      <c r="M27" s="48" t="s">
        <v>107788</v>
      </c>
      <c r="N27" s="48" t="s">
        <v>15</v>
      </c>
      <c r="O27" s="51" t="s">
        <v>107804</v>
      </c>
      <c r="P27" s="9" t="s">
        <v>107789</v>
      </c>
      <c r="Q27" s="49" t="s">
        <v>107790</v>
      </c>
      <c r="R27" s="41">
        <v>0</v>
      </c>
      <c r="S27" s="41">
        <v>0</v>
      </c>
      <c r="T27" s="82">
        <f t="shared" si="0"/>
        <v>23</v>
      </c>
      <c r="U27" s="80"/>
    </row>
    <row r="28" spans="1:21" s="50" customFormat="1" ht="38.25" x14ac:dyDescent="0.2">
      <c r="A28" s="15" t="s">
        <v>107809</v>
      </c>
      <c r="B28" s="15" t="s">
        <v>107827</v>
      </c>
      <c r="C28" s="48">
        <v>1</v>
      </c>
      <c r="D28" s="48">
        <v>2</v>
      </c>
      <c r="E28" s="48">
        <v>11</v>
      </c>
      <c r="F28" s="48">
        <v>1</v>
      </c>
      <c r="G28" s="48" t="s">
        <v>65</v>
      </c>
      <c r="H28" s="48">
        <v>0</v>
      </c>
      <c r="I28" s="11">
        <v>0</v>
      </c>
      <c r="J28" s="11">
        <v>0</v>
      </c>
      <c r="K28" s="75" t="s">
        <v>211</v>
      </c>
      <c r="L28" s="78">
        <v>0</v>
      </c>
      <c r="M28" s="48" t="s">
        <v>107788</v>
      </c>
      <c r="N28" s="48" t="s">
        <v>15</v>
      </c>
      <c r="O28" s="51" t="s">
        <v>107804</v>
      </c>
      <c r="P28" s="9" t="s">
        <v>107789</v>
      </c>
      <c r="Q28" s="49" t="s">
        <v>107790</v>
      </c>
      <c r="R28" s="41">
        <v>0</v>
      </c>
      <c r="S28" s="41">
        <v>0</v>
      </c>
      <c r="T28" s="82">
        <f t="shared" si="0"/>
        <v>24</v>
      </c>
      <c r="U28" s="80"/>
    </row>
    <row r="29" spans="1:21" s="50" customFormat="1" ht="25.5" x14ac:dyDescent="0.2">
      <c r="A29" s="15">
        <v>73152108</v>
      </c>
      <c r="B29" s="15" t="s">
        <v>107828</v>
      </c>
      <c r="C29" s="48">
        <v>3</v>
      </c>
      <c r="D29" s="48">
        <v>4</v>
      </c>
      <c r="E29" s="48">
        <v>3</v>
      </c>
      <c r="F29" s="48">
        <v>1</v>
      </c>
      <c r="G29" s="48" t="s">
        <v>65</v>
      </c>
      <c r="H29" s="48">
        <v>0</v>
      </c>
      <c r="I29" s="11">
        <v>0</v>
      </c>
      <c r="J29" s="11">
        <v>0</v>
      </c>
      <c r="K29" s="75" t="s">
        <v>211</v>
      </c>
      <c r="L29" s="78">
        <v>0</v>
      </c>
      <c r="M29" s="48" t="s">
        <v>107788</v>
      </c>
      <c r="N29" s="48" t="s">
        <v>15</v>
      </c>
      <c r="O29" s="51" t="s">
        <v>107804</v>
      </c>
      <c r="P29" s="9" t="s">
        <v>107789</v>
      </c>
      <c r="Q29" s="49" t="s">
        <v>107790</v>
      </c>
      <c r="R29" s="41">
        <v>0</v>
      </c>
      <c r="S29" s="41">
        <v>0</v>
      </c>
      <c r="T29" s="82">
        <f t="shared" si="0"/>
        <v>25</v>
      </c>
      <c r="U29" s="80"/>
    </row>
    <row r="30" spans="1:21" s="50" customFormat="1" ht="25.5" x14ac:dyDescent="0.2">
      <c r="A30" s="15" t="s">
        <v>107829</v>
      </c>
      <c r="B30" s="15" t="s">
        <v>107830</v>
      </c>
      <c r="C30" s="48">
        <v>7</v>
      </c>
      <c r="D30" s="48">
        <v>7</v>
      </c>
      <c r="E30" s="48">
        <v>3</v>
      </c>
      <c r="F30" s="48">
        <v>1</v>
      </c>
      <c r="G30" s="48" t="s">
        <v>133</v>
      </c>
      <c r="H30" s="48">
        <v>0</v>
      </c>
      <c r="I30" s="11">
        <v>0</v>
      </c>
      <c r="J30" s="11">
        <v>0</v>
      </c>
      <c r="K30" s="75" t="s">
        <v>211</v>
      </c>
      <c r="L30" s="78">
        <v>0</v>
      </c>
      <c r="M30" s="48" t="s">
        <v>107788</v>
      </c>
      <c r="N30" s="48" t="s">
        <v>15</v>
      </c>
      <c r="O30" s="51" t="s">
        <v>107804</v>
      </c>
      <c r="P30" s="9" t="s">
        <v>107789</v>
      </c>
      <c r="Q30" s="49" t="s">
        <v>107790</v>
      </c>
      <c r="R30" s="41">
        <v>0</v>
      </c>
      <c r="S30" s="41">
        <v>0</v>
      </c>
      <c r="T30" s="82">
        <f t="shared" si="0"/>
        <v>26</v>
      </c>
      <c r="U30" s="80"/>
    </row>
    <row r="31" spans="1:21" s="50" customFormat="1" ht="38.25" x14ac:dyDescent="0.2">
      <c r="A31" s="15">
        <v>81112200</v>
      </c>
      <c r="B31" s="15" t="s">
        <v>107831</v>
      </c>
      <c r="C31" s="48">
        <v>5</v>
      </c>
      <c r="D31" s="48">
        <v>6</v>
      </c>
      <c r="E31" s="48">
        <v>2</v>
      </c>
      <c r="F31" s="48">
        <v>1</v>
      </c>
      <c r="G31" s="48" t="s">
        <v>65</v>
      </c>
      <c r="H31" s="48">
        <v>0</v>
      </c>
      <c r="I31" s="11">
        <v>491060741</v>
      </c>
      <c r="J31" s="11">
        <f>I31</f>
        <v>491060741</v>
      </c>
      <c r="K31" s="75" t="s">
        <v>211</v>
      </c>
      <c r="L31" s="78">
        <v>0</v>
      </c>
      <c r="M31" s="48" t="s">
        <v>107788</v>
      </c>
      <c r="N31" s="48" t="s">
        <v>15</v>
      </c>
      <c r="O31" s="51" t="s">
        <v>107804</v>
      </c>
      <c r="P31" s="9" t="s">
        <v>107789</v>
      </c>
      <c r="Q31" s="49" t="s">
        <v>107790</v>
      </c>
      <c r="R31" s="41">
        <v>0</v>
      </c>
      <c r="S31" s="41">
        <v>0</v>
      </c>
      <c r="T31" s="82">
        <f t="shared" si="0"/>
        <v>27</v>
      </c>
      <c r="U31" s="80"/>
    </row>
    <row r="32" spans="1:21" s="50" customFormat="1" ht="25.5" x14ac:dyDescent="0.2">
      <c r="A32" s="15">
        <v>81112200</v>
      </c>
      <c r="B32" s="15" t="s">
        <v>107832</v>
      </c>
      <c r="C32" s="48">
        <v>6</v>
      </c>
      <c r="D32" s="48">
        <v>7</v>
      </c>
      <c r="E32" s="48">
        <v>2</v>
      </c>
      <c r="F32" s="48">
        <v>1</v>
      </c>
      <c r="G32" s="48" t="s">
        <v>65</v>
      </c>
      <c r="H32" s="48">
        <v>0</v>
      </c>
      <c r="I32" s="11">
        <v>380000000</v>
      </c>
      <c r="J32" s="11">
        <v>380000000</v>
      </c>
      <c r="K32" s="75" t="s">
        <v>211</v>
      </c>
      <c r="L32" s="78">
        <v>0</v>
      </c>
      <c r="M32" s="48" t="s">
        <v>107788</v>
      </c>
      <c r="N32" s="48" t="s">
        <v>15</v>
      </c>
      <c r="O32" s="51" t="s">
        <v>107804</v>
      </c>
      <c r="P32" s="9" t="s">
        <v>107789</v>
      </c>
      <c r="Q32" s="49" t="s">
        <v>107790</v>
      </c>
      <c r="R32" s="41">
        <v>0</v>
      </c>
      <c r="S32" s="41">
        <v>0</v>
      </c>
      <c r="T32" s="82">
        <f t="shared" si="0"/>
        <v>28</v>
      </c>
      <c r="U32" s="85"/>
    </row>
    <row r="33" spans="1:21" s="50" customFormat="1" ht="38.25" x14ac:dyDescent="0.2">
      <c r="A33" s="15" t="s">
        <v>104315</v>
      </c>
      <c r="B33" s="15" t="s">
        <v>107833</v>
      </c>
      <c r="C33" s="48">
        <v>3</v>
      </c>
      <c r="D33" s="48">
        <v>4</v>
      </c>
      <c r="E33" s="48">
        <v>2</v>
      </c>
      <c r="F33" s="48">
        <v>1</v>
      </c>
      <c r="G33" s="48" t="s">
        <v>65</v>
      </c>
      <c r="H33" s="48" t="s">
        <v>211</v>
      </c>
      <c r="I33" s="11">
        <v>0</v>
      </c>
      <c r="J33" s="11">
        <v>0</v>
      </c>
      <c r="K33" s="75" t="s">
        <v>211</v>
      </c>
      <c r="L33" s="78">
        <v>0</v>
      </c>
      <c r="M33" s="48" t="s">
        <v>107788</v>
      </c>
      <c r="N33" s="48" t="s">
        <v>15</v>
      </c>
      <c r="O33" s="51" t="s">
        <v>107804</v>
      </c>
      <c r="P33" s="9" t="s">
        <v>107789</v>
      </c>
      <c r="Q33" s="49" t="s">
        <v>107790</v>
      </c>
      <c r="R33" s="41">
        <v>0</v>
      </c>
      <c r="S33" s="41">
        <v>0</v>
      </c>
      <c r="T33" s="82">
        <f t="shared" si="0"/>
        <v>29</v>
      </c>
      <c r="U33" s="80"/>
    </row>
    <row r="34" spans="1:21" s="50" customFormat="1" ht="25.5" x14ac:dyDescent="0.2">
      <c r="A34" s="13" t="s">
        <v>107834</v>
      </c>
      <c r="B34" s="17" t="s">
        <v>107835</v>
      </c>
      <c r="C34" s="48">
        <v>2</v>
      </c>
      <c r="D34" s="48">
        <v>2</v>
      </c>
      <c r="E34" s="48">
        <v>2</v>
      </c>
      <c r="F34" s="48">
        <v>2</v>
      </c>
      <c r="G34" s="48" t="s">
        <v>51</v>
      </c>
      <c r="H34" s="48">
        <v>0</v>
      </c>
      <c r="I34" s="18">
        <v>240000000</v>
      </c>
      <c r="J34" s="18">
        <v>200000000</v>
      </c>
      <c r="K34" s="75" t="s">
        <v>217</v>
      </c>
      <c r="L34" s="78">
        <v>1</v>
      </c>
      <c r="M34" s="48" t="s">
        <v>107788</v>
      </c>
      <c r="N34" s="48" t="s">
        <v>15</v>
      </c>
      <c r="O34" s="22" t="s">
        <v>107845</v>
      </c>
      <c r="P34" s="9" t="s">
        <v>107789</v>
      </c>
      <c r="Q34" s="49" t="s">
        <v>107790</v>
      </c>
      <c r="R34" s="41">
        <v>0</v>
      </c>
      <c r="S34" s="41">
        <v>0</v>
      </c>
      <c r="T34" s="82">
        <f t="shared" si="0"/>
        <v>30</v>
      </c>
      <c r="U34" s="85"/>
    </row>
    <row r="35" spans="1:21" s="50" customFormat="1" ht="25.5" x14ac:dyDescent="0.2">
      <c r="A35" s="21" t="s">
        <v>108057</v>
      </c>
      <c r="B35" s="19" t="s">
        <v>107836</v>
      </c>
      <c r="C35" s="52">
        <v>6</v>
      </c>
      <c r="D35" s="52">
        <v>6</v>
      </c>
      <c r="E35" s="52">
        <v>2</v>
      </c>
      <c r="F35" s="52">
        <v>1</v>
      </c>
      <c r="G35" s="52" t="s">
        <v>51</v>
      </c>
      <c r="H35" s="48">
        <v>0</v>
      </c>
      <c r="I35" s="20">
        <v>100000000</v>
      </c>
      <c r="J35" s="20">
        <v>100000000</v>
      </c>
      <c r="K35" s="76" t="s">
        <v>211</v>
      </c>
      <c r="L35" s="79">
        <v>0</v>
      </c>
      <c r="M35" s="53" t="s">
        <v>107788</v>
      </c>
      <c r="N35" s="53" t="s">
        <v>15</v>
      </c>
      <c r="O35" s="22" t="s">
        <v>107845</v>
      </c>
      <c r="P35" s="22" t="s">
        <v>107789</v>
      </c>
      <c r="Q35" s="54" t="s">
        <v>107790</v>
      </c>
      <c r="R35" s="41">
        <v>0</v>
      </c>
      <c r="S35" s="41">
        <v>0</v>
      </c>
      <c r="T35" s="82">
        <f t="shared" si="0"/>
        <v>31</v>
      </c>
      <c r="U35" s="85"/>
    </row>
    <row r="36" spans="1:21" s="50" customFormat="1" ht="25.5" x14ac:dyDescent="0.2">
      <c r="A36" s="21" t="s">
        <v>107837</v>
      </c>
      <c r="B36" s="19" t="s">
        <v>107838</v>
      </c>
      <c r="C36" s="52">
        <v>6</v>
      </c>
      <c r="D36" s="52">
        <v>6</v>
      </c>
      <c r="E36" s="52">
        <v>2</v>
      </c>
      <c r="F36" s="52">
        <v>1</v>
      </c>
      <c r="G36" s="52" t="s">
        <v>51</v>
      </c>
      <c r="H36" s="48">
        <v>0</v>
      </c>
      <c r="I36" s="20">
        <v>10000000</v>
      </c>
      <c r="J36" s="20">
        <v>10000000</v>
      </c>
      <c r="K36" s="76" t="s">
        <v>211</v>
      </c>
      <c r="L36" s="79">
        <v>0</v>
      </c>
      <c r="M36" s="53" t="s">
        <v>107788</v>
      </c>
      <c r="N36" s="53" t="s">
        <v>15</v>
      </c>
      <c r="O36" s="22" t="s">
        <v>107845</v>
      </c>
      <c r="P36" s="22" t="s">
        <v>107789</v>
      </c>
      <c r="Q36" s="54" t="s">
        <v>107790</v>
      </c>
      <c r="R36" s="41">
        <v>0</v>
      </c>
      <c r="S36" s="41">
        <v>0</v>
      </c>
      <c r="T36" s="82">
        <f t="shared" si="0"/>
        <v>32</v>
      </c>
      <c r="U36" s="85"/>
    </row>
    <row r="37" spans="1:21" s="50" customFormat="1" ht="89.25" x14ac:dyDescent="0.2">
      <c r="A37" s="15" t="s">
        <v>107839</v>
      </c>
      <c r="B37" s="55" t="s">
        <v>107840</v>
      </c>
      <c r="C37" s="52">
        <v>6</v>
      </c>
      <c r="D37" s="52">
        <v>6</v>
      </c>
      <c r="E37" s="52">
        <v>2</v>
      </c>
      <c r="F37" s="52">
        <v>1</v>
      </c>
      <c r="G37" s="52" t="s">
        <v>51</v>
      </c>
      <c r="H37" s="48">
        <v>0</v>
      </c>
      <c r="I37" s="20">
        <v>50000000</v>
      </c>
      <c r="J37" s="20">
        <v>50000000</v>
      </c>
      <c r="K37" s="76" t="s">
        <v>211</v>
      </c>
      <c r="L37" s="79">
        <v>0</v>
      </c>
      <c r="M37" s="53" t="s">
        <v>107788</v>
      </c>
      <c r="N37" s="53" t="s">
        <v>15</v>
      </c>
      <c r="O37" s="22" t="s">
        <v>107845</v>
      </c>
      <c r="P37" s="22" t="s">
        <v>107789</v>
      </c>
      <c r="Q37" s="54" t="s">
        <v>107790</v>
      </c>
      <c r="R37" s="41">
        <v>0</v>
      </c>
      <c r="S37" s="41">
        <v>0</v>
      </c>
      <c r="T37" s="82">
        <f t="shared" si="0"/>
        <v>33</v>
      </c>
      <c r="U37" s="85"/>
    </row>
    <row r="38" spans="1:21" s="50" customFormat="1" x14ac:dyDescent="0.2">
      <c r="A38" s="56">
        <v>44103105</v>
      </c>
      <c r="B38" s="19" t="s">
        <v>107841</v>
      </c>
      <c r="C38" s="52">
        <v>6</v>
      </c>
      <c r="D38" s="52">
        <v>6</v>
      </c>
      <c r="E38" s="52">
        <v>2</v>
      </c>
      <c r="F38" s="52">
        <v>2</v>
      </c>
      <c r="G38" s="52" t="s">
        <v>72</v>
      </c>
      <c r="H38" s="48">
        <v>0</v>
      </c>
      <c r="I38" s="20">
        <v>15000000</v>
      </c>
      <c r="J38" s="20">
        <v>15000000</v>
      </c>
      <c r="K38" s="76" t="s">
        <v>211</v>
      </c>
      <c r="L38" s="79">
        <v>0</v>
      </c>
      <c r="M38" s="53" t="s">
        <v>107788</v>
      </c>
      <c r="N38" s="53" t="s">
        <v>15</v>
      </c>
      <c r="O38" s="22" t="s">
        <v>107845</v>
      </c>
      <c r="P38" s="22" t="s">
        <v>107789</v>
      </c>
      <c r="Q38" s="54" t="s">
        <v>107790</v>
      </c>
      <c r="R38" s="41">
        <v>0</v>
      </c>
      <c r="S38" s="41">
        <v>0</v>
      </c>
      <c r="T38" s="82">
        <f t="shared" si="0"/>
        <v>34</v>
      </c>
      <c r="U38" s="85"/>
    </row>
    <row r="39" spans="1:21" s="50" customFormat="1" x14ac:dyDescent="0.2">
      <c r="A39" s="56" t="s">
        <v>107846</v>
      </c>
      <c r="B39" s="19" t="s">
        <v>107842</v>
      </c>
      <c r="C39" s="52">
        <v>1</v>
      </c>
      <c r="D39" s="52">
        <v>1</v>
      </c>
      <c r="E39" s="52">
        <v>1</v>
      </c>
      <c r="F39" s="52">
        <v>2</v>
      </c>
      <c r="G39" s="52" t="s">
        <v>72</v>
      </c>
      <c r="H39" s="48">
        <v>0</v>
      </c>
      <c r="I39" s="20">
        <v>100000000</v>
      </c>
      <c r="J39" s="20">
        <v>100000000</v>
      </c>
      <c r="K39" s="76" t="s">
        <v>211</v>
      </c>
      <c r="L39" s="79">
        <v>0</v>
      </c>
      <c r="M39" s="53" t="s">
        <v>107788</v>
      </c>
      <c r="N39" s="53" t="s">
        <v>15</v>
      </c>
      <c r="O39" s="57" t="s">
        <v>107843</v>
      </c>
      <c r="P39" s="22" t="s">
        <v>107789</v>
      </c>
      <c r="Q39" s="54" t="s">
        <v>107844</v>
      </c>
      <c r="R39" s="41">
        <v>0</v>
      </c>
      <c r="S39" s="41">
        <v>0</v>
      </c>
      <c r="T39" s="82">
        <f t="shared" si="0"/>
        <v>35</v>
      </c>
      <c r="U39" s="85"/>
    </row>
    <row r="40" spans="1:21" s="50" customFormat="1" ht="15" x14ac:dyDescent="0.2">
      <c r="A40" s="23">
        <v>83121700</v>
      </c>
      <c r="B40" s="24" t="s">
        <v>107847</v>
      </c>
      <c r="C40" s="48">
        <v>1</v>
      </c>
      <c r="D40" s="48">
        <v>1</v>
      </c>
      <c r="E40" s="48">
        <v>30</v>
      </c>
      <c r="F40" s="48">
        <v>1</v>
      </c>
      <c r="G40" s="48" t="s">
        <v>133</v>
      </c>
      <c r="H40" s="48">
        <v>0</v>
      </c>
      <c r="I40" s="25" t="s">
        <v>107848</v>
      </c>
      <c r="J40" s="25" t="str">
        <f>I40</f>
        <v>1,000.000.000 COP</v>
      </c>
      <c r="K40" s="75" t="s">
        <v>211</v>
      </c>
      <c r="L40" s="78">
        <v>0</v>
      </c>
      <c r="M40" s="48" t="s">
        <v>107788</v>
      </c>
      <c r="N40" s="48" t="s">
        <v>15</v>
      </c>
      <c r="O40" s="9" t="s">
        <v>107849</v>
      </c>
      <c r="P40" s="22" t="s">
        <v>107789</v>
      </c>
      <c r="Q40" s="49" t="s">
        <v>107790</v>
      </c>
      <c r="R40" s="41">
        <v>0</v>
      </c>
      <c r="S40" s="41">
        <v>0</v>
      </c>
      <c r="T40" s="82">
        <f t="shared" si="0"/>
        <v>36</v>
      </c>
      <c r="U40" s="85"/>
    </row>
    <row r="41" spans="1:21" s="50" customFormat="1" ht="15" x14ac:dyDescent="0.2">
      <c r="A41" s="23">
        <v>83121700</v>
      </c>
      <c r="B41" s="24" t="s">
        <v>107850</v>
      </c>
      <c r="C41" s="48">
        <v>1</v>
      </c>
      <c r="D41" s="48">
        <v>1</v>
      </c>
      <c r="E41" s="48">
        <v>1</v>
      </c>
      <c r="F41" s="48">
        <v>1</v>
      </c>
      <c r="G41" s="48" t="s">
        <v>133</v>
      </c>
      <c r="H41" s="48">
        <v>0</v>
      </c>
      <c r="I41" s="11">
        <v>81800000</v>
      </c>
      <c r="J41" s="25">
        <f>I41</f>
        <v>81800000</v>
      </c>
      <c r="K41" s="75" t="s">
        <v>211</v>
      </c>
      <c r="L41" s="78">
        <v>0</v>
      </c>
      <c r="M41" s="48" t="s">
        <v>107788</v>
      </c>
      <c r="N41" s="48" t="s">
        <v>15</v>
      </c>
      <c r="O41" s="9" t="s">
        <v>107849</v>
      </c>
      <c r="P41" s="9" t="s">
        <v>107789</v>
      </c>
      <c r="Q41" s="49" t="s">
        <v>107790</v>
      </c>
      <c r="R41" s="41">
        <v>0</v>
      </c>
      <c r="S41" s="41">
        <v>0</v>
      </c>
      <c r="T41" s="82">
        <f t="shared" si="0"/>
        <v>37</v>
      </c>
      <c r="U41" s="85"/>
    </row>
    <row r="42" spans="1:21" s="50" customFormat="1" ht="15" x14ac:dyDescent="0.2">
      <c r="A42" s="23">
        <v>83121700</v>
      </c>
      <c r="B42" s="24" t="s">
        <v>107851</v>
      </c>
      <c r="C42" s="48">
        <v>1</v>
      </c>
      <c r="D42" s="48">
        <v>1</v>
      </c>
      <c r="E42" s="48">
        <v>30</v>
      </c>
      <c r="F42" s="48">
        <v>2</v>
      </c>
      <c r="G42" s="48" t="s">
        <v>51</v>
      </c>
      <c r="H42" s="48">
        <v>0</v>
      </c>
      <c r="I42" s="11">
        <v>40000000</v>
      </c>
      <c r="J42" s="25">
        <f>I42</f>
        <v>40000000</v>
      </c>
      <c r="K42" s="75" t="s">
        <v>211</v>
      </c>
      <c r="L42" s="78">
        <v>0</v>
      </c>
      <c r="M42" s="48" t="s">
        <v>107788</v>
      </c>
      <c r="N42" s="48" t="s">
        <v>15</v>
      </c>
      <c r="O42" s="9" t="s">
        <v>107849</v>
      </c>
      <c r="P42" s="9" t="s">
        <v>107789</v>
      </c>
      <c r="Q42" s="49" t="s">
        <v>107790</v>
      </c>
      <c r="R42" s="41">
        <v>0</v>
      </c>
      <c r="S42" s="41">
        <v>0</v>
      </c>
      <c r="T42" s="82">
        <f t="shared" si="0"/>
        <v>38</v>
      </c>
      <c r="U42" s="85"/>
    </row>
    <row r="43" spans="1:21" s="50" customFormat="1" ht="15" x14ac:dyDescent="0.2">
      <c r="A43" s="58">
        <v>82101603</v>
      </c>
      <c r="B43" s="24" t="s">
        <v>107852</v>
      </c>
      <c r="C43" s="48">
        <v>1</v>
      </c>
      <c r="D43" s="48">
        <v>1</v>
      </c>
      <c r="E43" s="48">
        <v>30</v>
      </c>
      <c r="F43" s="48">
        <v>1</v>
      </c>
      <c r="G43" s="48" t="s">
        <v>133</v>
      </c>
      <c r="H43" s="48">
        <v>0</v>
      </c>
      <c r="I43" s="11">
        <v>140000000</v>
      </c>
      <c r="J43" s="25">
        <f>I43</f>
        <v>140000000</v>
      </c>
      <c r="K43" s="75" t="s">
        <v>211</v>
      </c>
      <c r="L43" s="78">
        <v>0</v>
      </c>
      <c r="M43" s="48" t="s">
        <v>107788</v>
      </c>
      <c r="N43" s="48" t="s">
        <v>15</v>
      </c>
      <c r="O43" s="9" t="s">
        <v>107849</v>
      </c>
      <c r="P43" s="9" t="s">
        <v>107789</v>
      </c>
      <c r="Q43" s="49" t="s">
        <v>107790</v>
      </c>
      <c r="R43" s="41">
        <v>0</v>
      </c>
      <c r="S43" s="41">
        <v>0</v>
      </c>
      <c r="T43" s="82">
        <f t="shared" si="0"/>
        <v>39</v>
      </c>
      <c r="U43" s="85"/>
    </row>
    <row r="44" spans="1:21" s="50" customFormat="1" ht="15" x14ac:dyDescent="0.2">
      <c r="A44" s="58" t="s">
        <v>25696</v>
      </c>
      <c r="B44" s="24" t="s">
        <v>25697</v>
      </c>
      <c r="C44" s="48">
        <v>2</v>
      </c>
      <c r="D44" s="48">
        <v>3</v>
      </c>
      <c r="E44" s="48">
        <v>9</v>
      </c>
      <c r="F44" s="48">
        <v>1</v>
      </c>
      <c r="G44" s="48" t="s">
        <v>72</v>
      </c>
      <c r="H44" s="48">
        <v>0</v>
      </c>
      <c r="I44" s="11">
        <v>80000000</v>
      </c>
      <c r="J44" s="25">
        <f>I44</f>
        <v>80000000</v>
      </c>
      <c r="K44" s="75" t="s">
        <v>211</v>
      </c>
      <c r="L44" s="78">
        <v>0</v>
      </c>
      <c r="M44" s="48" t="s">
        <v>107788</v>
      </c>
      <c r="N44" s="48" t="s">
        <v>15</v>
      </c>
      <c r="O44" s="9" t="s">
        <v>107856</v>
      </c>
      <c r="P44" s="9" t="s">
        <v>107789</v>
      </c>
      <c r="Q44" s="49" t="s">
        <v>107790</v>
      </c>
      <c r="R44" s="41">
        <v>0</v>
      </c>
      <c r="S44" s="41">
        <v>0</v>
      </c>
      <c r="T44" s="82">
        <f t="shared" si="0"/>
        <v>40</v>
      </c>
      <c r="U44" s="86"/>
    </row>
    <row r="45" spans="1:21" s="50" customFormat="1" ht="15" x14ac:dyDescent="0.2">
      <c r="A45" s="58" t="s">
        <v>20418</v>
      </c>
      <c r="B45" s="24" t="s">
        <v>107853</v>
      </c>
      <c r="C45" s="48">
        <v>1</v>
      </c>
      <c r="D45" s="48">
        <v>1</v>
      </c>
      <c r="E45" s="48">
        <v>12</v>
      </c>
      <c r="F45" s="48">
        <v>1</v>
      </c>
      <c r="G45" s="48" t="s">
        <v>140</v>
      </c>
      <c r="H45" s="48" t="s">
        <v>211</v>
      </c>
      <c r="I45" s="11">
        <v>1000000000</v>
      </c>
      <c r="J45" s="25">
        <v>1000000000</v>
      </c>
      <c r="K45" s="75" t="s">
        <v>211</v>
      </c>
      <c r="L45" s="78">
        <v>0</v>
      </c>
      <c r="M45" s="48" t="s">
        <v>107788</v>
      </c>
      <c r="N45" s="48" t="s">
        <v>15</v>
      </c>
      <c r="O45" s="9" t="s">
        <v>107856</v>
      </c>
      <c r="P45" s="9" t="s">
        <v>107789</v>
      </c>
      <c r="Q45" s="49" t="s">
        <v>107790</v>
      </c>
      <c r="R45" s="41">
        <v>0</v>
      </c>
      <c r="S45" s="41">
        <v>0</v>
      </c>
      <c r="T45" s="82">
        <f t="shared" si="0"/>
        <v>41</v>
      </c>
      <c r="U45" s="85"/>
    </row>
    <row r="46" spans="1:21" s="50" customFormat="1" ht="30" x14ac:dyDescent="0.2">
      <c r="A46" s="58">
        <v>78181507</v>
      </c>
      <c r="B46" s="24" t="s">
        <v>107854</v>
      </c>
      <c r="C46" s="48">
        <v>1</v>
      </c>
      <c r="D46" s="48">
        <v>2</v>
      </c>
      <c r="E46" s="48" t="s">
        <v>107855</v>
      </c>
      <c r="F46" s="48">
        <v>1</v>
      </c>
      <c r="G46" s="48" t="s">
        <v>72</v>
      </c>
      <c r="H46" s="48">
        <v>0</v>
      </c>
      <c r="I46" s="11">
        <v>56212650.920000002</v>
      </c>
      <c r="J46" s="25">
        <v>56212650.920000002</v>
      </c>
      <c r="K46" s="75" t="s">
        <v>217</v>
      </c>
      <c r="L46" s="78">
        <v>1</v>
      </c>
      <c r="M46" s="48" t="s">
        <v>107788</v>
      </c>
      <c r="N46" s="48" t="s">
        <v>15</v>
      </c>
      <c r="O46" s="9" t="s">
        <v>107856</v>
      </c>
      <c r="P46" s="9" t="s">
        <v>107789</v>
      </c>
      <c r="Q46" s="49" t="s">
        <v>107790</v>
      </c>
      <c r="R46" s="41">
        <v>0</v>
      </c>
      <c r="S46" s="41">
        <v>0</v>
      </c>
      <c r="T46" s="82">
        <f t="shared" si="0"/>
        <v>42</v>
      </c>
      <c r="U46" s="85"/>
    </row>
    <row r="47" spans="1:21" s="50" customFormat="1" ht="15" x14ac:dyDescent="0.2">
      <c r="A47" s="58">
        <v>78181505</v>
      </c>
      <c r="B47" s="24" t="s">
        <v>107857</v>
      </c>
      <c r="C47" s="48">
        <v>6</v>
      </c>
      <c r="D47" s="48">
        <v>4</v>
      </c>
      <c r="E47" s="48">
        <v>7</v>
      </c>
      <c r="F47" s="48">
        <v>1</v>
      </c>
      <c r="G47" s="48" t="s">
        <v>72</v>
      </c>
      <c r="H47" s="48">
        <v>0</v>
      </c>
      <c r="I47" s="11">
        <v>27000000</v>
      </c>
      <c r="J47" s="25">
        <v>27000000</v>
      </c>
      <c r="K47" s="75" t="s">
        <v>211</v>
      </c>
      <c r="L47" s="78">
        <v>0</v>
      </c>
      <c r="M47" s="48" t="s">
        <v>107788</v>
      </c>
      <c r="N47" s="48" t="s">
        <v>15</v>
      </c>
      <c r="O47" s="9" t="s">
        <v>107858</v>
      </c>
      <c r="P47" s="9" t="s">
        <v>107789</v>
      </c>
      <c r="Q47" s="49" t="s">
        <v>107790</v>
      </c>
      <c r="R47" s="41">
        <v>0</v>
      </c>
      <c r="S47" s="41">
        <v>0</v>
      </c>
      <c r="T47" s="82">
        <f t="shared" si="0"/>
        <v>43</v>
      </c>
      <c r="U47" s="85"/>
    </row>
    <row r="48" spans="1:21" s="50" customFormat="1" ht="38.25" x14ac:dyDescent="0.2">
      <c r="A48" s="15" t="s">
        <v>41929</v>
      </c>
      <c r="B48" s="15" t="s">
        <v>107859</v>
      </c>
      <c r="C48" s="48">
        <v>4</v>
      </c>
      <c r="D48" s="48">
        <v>5</v>
      </c>
      <c r="E48" s="48">
        <v>2</v>
      </c>
      <c r="F48" s="48">
        <v>1</v>
      </c>
      <c r="G48" s="48" t="s">
        <v>72</v>
      </c>
      <c r="H48" s="48">
        <v>0</v>
      </c>
      <c r="I48" s="11">
        <v>4000000</v>
      </c>
      <c r="J48" s="11">
        <f>I48</f>
        <v>4000000</v>
      </c>
      <c r="K48" s="75">
        <v>0</v>
      </c>
      <c r="L48" s="78">
        <v>0</v>
      </c>
      <c r="M48" s="48" t="s">
        <v>107788</v>
      </c>
      <c r="N48" s="48" t="s">
        <v>15</v>
      </c>
      <c r="O48" s="51" t="s">
        <v>107860</v>
      </c>
      <c r="P48" s="9" t="s">
        <v>107789</v>
      </c>
      <c r="Q48" s="49" t="s">
        <v>107790</v>
      </c>
      <c r="R48" s="41">
        <v>0</v>
      </c>
      <c r="S48" s="41">
        <v>0</v>
      </c>
      <c r="T48" s="82">
        <f t="shared" si="0"/>
        <v>44</v>
      </c>
      <c r="U48" s="85"/>
    </row>
    <row r="49" spans="1:21" s="50" customFormat="1" ht="38.25" x14ac:dyDescent="0.2">
      <c r="A49" s="15" t="s">
        <v>51580</v>
      </c>
      <c r="B49" s="15" t="s">
        <v>107861</v>
      </c>
      <c r="C49" s="48">
        <v>2</v>
      </c>
      <c r="D49" s="48">
        <v>2</v>
      </c>
      <c r="E49" s="48">
        <v>2</v>
      </c>
      <c r="F49" s="48">
        <v>1</v>
      </c>
      <c r="G49" s="48" t="s">
        <v>72</v>
      </c>
      <c r="H49" s="48">
        <v>0</v>
      </c>
      <c r="I49" s="11">
        <v>4000000</v>
      </c>
      <c r="J49" s="11">
        <f>I49</f>
        <v>4000000</v>
      </c>
      <c r="K49" s="75">
        <v>0</v>
      </c>
      <c r="L49" s="78">
        <v>0</v>
      </c>
      <c r="M49" s="48" t="s">
        <v>107788</v>
      </c>
      <c r="N49" s="48" t="s">
        <v>15</v>
      </c>
      <c r="O49" s="51" t="s">
        <v>107860</v>
      </c>
      <c r="P49" s="9" t="s">
        <v>107789</v>
      </c>
      <c r="Q49" s="49" t="s">
        <v>107790</v>
      </c>
      <c r="R49" s="41">
        <v>0</v>
      </c>
      <c r="S49" s="41">
        <v>0</v>
      </c>
      <c r="T49" s="82">
        <f t="shared" si="0"/>
        <v>45</v>
      </c>
      <c r="U49" s="85"/>
    </row>
    <row r="50" spans="1:21" s="50" customFormat="1" ht="25.5" x14ac:dyDescent="0.2">
      <c r="A50" s="15">
        <v>78102200</v>
      </c>
      <c r="B50" s="15" t="s">
        <v>107862</v>
      </c>
      <c r="C50" s="48">
        <v>2</v>
      </c>
      <c r="D50" s="48">
        <v>2</v>
      </c>
      <c r="E50" s="48">
        <v>9</v>
      </c>
      <c r="F50" s="48">
        <v>1</v>
      </c>
      <c r="G50" s="48" t="s">
        <v>133</v>
      </c>
      <c r="H50" s="48">
        <v>0</v>
      </c>
      <c r="I50" s="11">
        <v>500000000</v>
      </c>
      <c r="J50" s="11">
        <f>I50</f>
        <v>500000000</v>
      </c>
      <c r="K50" s="75">
        <v>0</v>
      </c>
      <c r="L50" s="78">
        <v>0</v>
      </c>
      <c r="M50" s="48" t="s">
        <v>107788</v>
      </c>
      <c r="N50" s="48" t="s">
        <v>15</v>
      </c>
      <c r="O50" s="51" t="s">
        <v>107860</v>
      </c>
      <c r="P50" s="9" t="s">
        <v>107789</v>
      </c>
      <c r="Q50" s="49" t="s">
        <v>107790</v>
      </c>
      <c r="R50" s="41">
        <v>0</v>
      </c>
      <c r="S50" s="41">
        <v>0</v>
      </c>
      <c r="T50" s="82">
        <f t="shared" si="0"/>
        <v>46</v>
      </c>
      <c r="U50" s="85"/>
    </row>
    <row r="51" spans="1:21" s="50" customFormat="1" ht="25.5" x14ac:dyDescent="0.2">
      <c r="A51" s="15">
        <v>43211711</v>
      </c>
      <c r="B51" s="15" t="s">
        <v>107863</v>
      </c>
      <c r="C51" s="48">
        <v>1</v>
      </c>
      <c r="D51" s="48">
        <v>2</v>
      </c>
      <c r="E51" s="48">
        <v>6</v>
      </c>
      <c r="F51" s="48">
        <v>1</v>
      </c>
      <c r="G51" s="48" t="s">
        <v>140</v>
      </c>
      <c r="H51" s="48">
        <v>0</v>
      </c>
      <c r="I51" s="11">
        <v>140000000</v>
      </c>
      <c r="J51" s="11">
        <f>I51</f>
        <v>140000000</v>
      </c>
      <c r="K51" s="75">
        <v>0</v>
      </c>
      <c r="L51" s="78">
        <v>0</v>
      </c>
      <c r="M51" s="48" t="s">
        <v>107788</v>
      </c>
      <c r="N51" s="48" t="s">
        <v>15</v>
      </c>
      <c r="O51" s="51" t="s">
        <v>107860</v>
      </c>
      <c r="P51" s="9" t="s">
        <v>107789</v>
      </c>
      <c r="Q51" s="49" t="s">
        <v>107790</v>
      </c>
      <c r="R51" s="41">
        <v>0</v>
      </c>
      <c r="S51" s="41">
        <v>0</v>
      </c>
      <c r="T51" s="82">
        <f t="shared" si="0"/>
        <v>47</v>
      </c>
      <c r="U51" s="85"/>
    </row>
    <row r="52" spans="1:21" s="50" customFormat="1" ht="25.5" x14ac:dyDescent="0.2">
      <c r="A52" s="15">
        <v>83111507</v>
      </c>
      <c r="B52" s="15" t="s">
        <v>107864</v>
      </c>
      <c r="C52" s="48" t="s">
        <v>107865</v>
      </c>
      <c r="D52" s="48" t="s">
        <v>107793</v>
      </c>
      <c r="E52" s="48" t="s">
        <v>107855</v>
      </c>
      <c r="F52" s="48">
        <v>1</v>
      </c>
      <c r="G52" s="48" t="s">
        <v>140</v>
      </c>
      <c r="H52" s="48">
        <v>0</v>
      </c>
      <c r="I52" s="11">
        <v>3383333333.0999999</v>
      </c>
      <c r="J52" s="11">
        <v>281944444.42500001</v>
      </c>
      <c r="K52" s="75">
        <v>1</v>
      </c>
      <c r="L52" s="78" t="s">
        <v>217</v>
      </c>
      <c r="M52" s="48" t="s">
        <v>107788</v>
      </c>
      <c r="N52" s="48" t="s">
        <v>15</v>
      </c>
      <c r="O52" s="51" t="s">
        <v>107860</v>
      </c>
      <c r="P52" s="9" t="s">
        <v>107789</v>
      </c>
      <c r="Q52" s="49" t="s">
        <v>107790</v>
      </c>
      <c r="R52" s="41">
        <v>0</v>
      </c>
      <c r="S52" s="41">
        <v>0</v>
      </c>
      <c r="T52" s="82">
        <f t="shared" si="0"/>
        <v>48</v>
      </c>
      <c r="U52" s="85"/>
    </row>
    <row r="53" spans="1:21" s="50" customFormat="1" ht="25.5" x14ac:dyDescent="0.2">
      <c r="A53" s="26" t="s">
        <v>107874</v>
      </c>
      <c r="B53" s="26" t="s">
        <v>107866</v>
      </c>
      <c r="C53" s="48">
        <v>2</v>
      </c>
      <c r="D53" s="48">
        <v>2</v>
      </c>
      <c r="E53" s="48">
        <v>10</v>
      </c>
      <c r="F53" s="48">
        <v>1</v>
      </c>
      <c r="G53" s="48" t="s">
        <v>72</v>
      </c>
      <c r="H53" s="48">
        <v>0</v>
      </c>
      <c r="I53" s="18">
        <v>50000000</v>
      </c>
      <c r="J53" s="18">
        <v>50000000</v>
      </c>
      <c r="K53" s="75" t="s">
        <v>211</v>
      </c>
      <c r="L53" s="78">
        <v>0</v>
      </c>
      <c r="M53" s="48" t="s">
        <v>107788</v>
      </c>
      <c r="N53" s="48" t="s">
        <v>15</v>
      </c>
      <c r="O53" s="9" t="s">
        <v>107867</v>
      </c>
      <c r="P53" s="9" t="s">
        <v>107789</v>
      </c>
      <c r="Q53" s="49" t="s">
        <v>107790</v>
      </c>
      <c r="R53" s="41">
        <v>0</v>
      </c>
      <c r="S53" s="41">
        <v>0</v>
      </c>
      <c r="T53" s="82">
        <f t="shared" si="0"/>
        <v>49</v>
      </c>
      <c r="U53" s="85"/>
    </row>
    <row r="54" spans="1:21" s="50" customFormat="1" ht="25.5" x14ac:dyDescent="0.2">
      <c r="A54" s="9" t="s">
        <v>103639</v>
      </c>
      <c r="B54" s="26" t="s">
        <v>107868</v>
      </c>
      <c r="C54" s="48">
        <v>1</v>
      </c>
      <c r="D54" s="48">
        <v>1</v>
      </c>
      <c r="E54" s="48">
        <v>11</v>
      </c>
      <c r="F54" s="48">
        <v>1</v>
      </c>
      <c r="G54" s="48" t="s">
        <v>44</v>
      </c>
      <c r="H54" s="48">
        <v>0</v>
      </c>
      <c r="I54" s="18">
        <v>0</v>
      </c>
      <c r="J54" s="18">
        <v>0</v>
      </c>
      <c r="K54" s="75" t="s">
        <v>211</v>
      </c>
      <c r="L54" s="78">
        <v>0</v>
      </c>
      <c r="M54" s="48" t="s">
        <v>107788</v>
      </c>
      <c r="N54" s="48" t="s">
        <v>15</v>
      </c>
      <c r="O54" s="9" t="s">
        <v>107867</v>
      </c>
      <c r="P54" s="9" t="s">
        <v>107789</v>
      </c>
      <c r="Q54" s="49" t="s">
        <v>107790</v>
      </c>
      <c r="R54" s="41">
        <v>0</v>
      </c>
      <c r="S54" s="41">
        <v>0</v>
      </c>
      <c r="T54" s="82">
        <f t="shared" si="0"/>
        <v>50</v>
      </c>
      <c r="U54" s="86"/>
    </row>
    <row r="55" spans="1:21" s="50" customFormat="1" ht="25.5" x14ac:dyDescent="0.2">
      <c r="A55" s="9" t="s">
        <v>107877</v>
      </c>
      <c r="B55" s="26" t="s">
        <v>107869</v>
      </c>
      <c r="C55" s="48">
        <v>1</v>
      </c>
      <c r="D55" s="48">
        <v>1</v>
      </c>
      <c r="E55" s="48">
        <v>11</v>
      </c>
      <c r="F55" s="48">
        <v>1</v>
      </c>
      <c r="G55" s="48" t="s">
        <v>44</v>
      </c>
      <c r="H55" s="48">
        <v>0</v>
      </c>
      <c r="I55" s="18">
        <v>0</v>
      </c>
      <c r="J55" s="18">
        <v>0</v>
      </c>
      <c r="K55" s="75" t="s">
        <v>211</v>
      </c>
      <c r="L55" s="78">
        <v>0</v>
      </c>
      <c r="M55" s="48" t="s">
        <v>107788</v>
      </c>
      <c r="N55" s="48" t="s">
        <v>15</v>
      </c>
      <c r="O55" s="9" t="s">
        <v>107867</v>
      </c>
      <c r="P55" s="9" t="s">
        <v>107789</v>
      </c>
      <c r="Q55" s="49" t="s">
        <v>107790</v>
      </c>
      <c r="R55" s="41">
        <v>0</v>
      </c>
      <c r="S55" s="41">
        <v>0</v>
      </c>
      <c r="T55" s="82">
        <f t="shared" si="0"/>
        <v>51</v>
      </c>
      <c r="U55" s="86"/>
    </row>
    <row r="56" spans="1:21" s="50" customFormat="1" ht="25.5" x14ac:dyDescent="0.2">
      <c r="A56" s="9" t="s">
        <v>107878</v>
      </c>
      <c r="B56" s="26" t="s">
        <v>107870</v>
      </c>
      <c r="C56" s="48">
        <v>1</v>
      </c>
      <c r="D56" s="48">
        <v>1</v>
      </c>
      <c r="E56" s="48">
        <v>11</v>
      </c>
      <c r="F56" s="48">
        <v>1</v>
      </c>
      <c r="G56" s="48" t="s">
        <v>44</v>
      </c>
      <c r="H56" s="48">
        <v>0</v>
      </c>
      <c r="I56" s="18">
        <v>0</v>
      </c>
      <c r="J56" s="18">
        <v>0</v>
      </c>
      <c r="K56" s="75" t="s">
        <v>211</v>
      </c>
      <c r="L56" s="78">
        <v>0</v>
      </c>
      <c r="M56" s="48" t="s">
        <v>107788</v>
      </c>
      <c r="N56" s="48" t="s">
        <v>15</v>
      </c>
      <c r="O56" s="9" t="s">
        <v>107867</v>
      </c>
      <c r="P56" s="9" t="s">
        <v>107789</v>
      </c>
      <c r="Q56" s="49" t="s">
        <v>107790</v>
      </c>
      <c r="R56" s="41">
        <v>0</v>
      </c>
      <c r="S56" s="41">
        <v>0</v>
      </c>
      <c r="T56" s="82">
        <f t="shared" si="0"/>
        <v>52</v>
      </c>
      <c r="U56" s="86"/>
    </row>
    <row r="57" spans="1:21" s="50" customFormat="1" ht="25.5" x14ac:dyDescent="0.2">
      <c r="A57" s="9">
        <v>84111502</v>
      </c>
      <c r="B57" s="26" t="s">
        <v>107871</v>
      </c>
      <c r="C57" s="48">
        <v>2</v>
      </c>
      <c r="D57" s="48">
        <v>1</v>
      </c>
      <c r="E57" s="48">
        <v>10</v>
      </c>
      <c r="F57" s="48">
        <v>1</v>
      </c>
      <c r="G57" s="48" t="s">
        <v>44</v>
      </c>
      <c r="H57" s="48">
        <v>0</v>
      </c>
      <c r="I57" s="18">
        <v>66000000</v>
      </c>
      <c r="J57" s="18">
        <v>66000000</v>
      </c>
      <c r="K57" s="75" t="s">
        <v>211</v>
      </c>
      <c r="L57" s="78">
        <v>0</v>
      </c>
      <c r="M57" s="48" t="s">
        <v>107788</v>
      </c>
      <c r="N57" s="48" t="s">
        <v>15</v>
      </c>
      <c r="O57" s="9" t="s">
        <v>107867</v>
      </c>
      <c r="P57" s="9" t="s">
        <v>107789</v>
      </c>
      <c r="Q57" s="49" t="s">
        <v>107790</v>
      </c>
      <c r="R57" s="41">
        <v>0</v>
      </c>
      <c r="S57" s="41">
        <v>0</v>
      </c>
      <c r="T57" s="82">
        <f t="shared" si="0"/>
        <v>53</v>
      </c>
      <c r="U57" s="85"/>
    </row>
    <row r="58" spans="1:21" s="50" customFormat="1" ht="25.5" x14ac:dyDescent="0.2">
      <c r="A58" s="9">
        <v>84111502</v>
      </c>
      <c r="B58" s="26" t="s">
        <v>107871</v>
      </c>
      <c r="C58" s="48">
        <v>2</v>
      </c>
      <c r="D58" s="48">
        <v>1</v>
      </c>
      <c r="E58" s="48">
        <v>10</v>
      </c>
      <c r="F58" s="48">
        <v>1</v>
      </c>
      <c r="G58" s="48" t="s">
        <v>44</v>
      </c>
      <c r="H58" s="48">
        <v>0</v>
      </c>
      <c r="I58" s="18">
        <v>66000000</v>
      </c>
      <c r="J58" s="18">
        <v>66000000</v>
      </c>
      <c r="K58" s="75" t="s">
        <v>211</v>
      </c>
      <c r="L58" s="78">
        <v>0</v>
      </c>
      <c r="M58" s="48" t="s">
        <v>107788</v>
      </c>
      <c r="N58" s="48" t="s">
        <v>15</v>
      </c>
      <c r="O58" s="9" t="s">
        <v>107867</v>
      </c>
      <c r="P58" s="9" t="s">
        <v>107789</v>
      </c>
      <c r="Q58" s="49" t="s">
        <v>107790</v>
      </c>
      <c r="R58" s="41">
        <v>0</v>
      </c>
      <c r="S58" s="41">
        <v>0</v>
      </c>
      <c r="T58" s="82">
        <f t="shared" si="0"/>
        <v>54</v>
      </c>
      <c r="U58" s="85"/>
    </row>
    <row r="59" spans="1:21" s="50" customFormat="1" ht="25.5" x14ac:dyDescent="0.2">
      <c r="A59" s="9">
        <v>84111502</v>
      </c>
      <c r="B59" s="26" t="s">
        <v>107871</v>
      </c>
      <c r="C59" s="48">
        <v>2</v>
      </c>
      <c r="D59" s="48">
        <v>1</v>
      </c>
      <c r="E59" s="48">
        <v>10</v>
      </c>
      <c r="F59" s="48">
        <v>1</v>
      </c>
      <c r="G59" s="48" t="s">
        <v>44</v>
      </c>
      <c r="H59" s="48">
        <v>0</v>
      </c>
      <c r="I59" s="18">
        <v>66000000</v>
      </c>
      <c r="J59" s="18">
        <v>66000000</v>
      </c>
      <c r="K59" s="75" t="s">
        <v>211</v>
      </c>
      <c r="L59" s="78">
        <v>0</v>
      </c>
      <c r="M59" s="48" t="s">
        <v>107788</v>
      </c>
      <c r="N59" s="48" t="s">
        <v>15</v>
      </c>
      <c r="O59" s="9" t="s">
        <v>107867</v>
      </c>
      <c r="P59" s="9" t="s">
        <v>107789</v>
      </c>
      <c r="Q59" s="49" t="s">
        <v>107790</v>
      </c>
      <c r="R59" s="41">
        <v>0</v>
      </c>
      <c r="S59" s="41">
        <v>0</v>
      </c>
      <c r="T59" s="82">
        <f t="shared" si="0"/>
        <v>55</v>
      </c>
      <c r="U59" s="85"/>
    </row>
    <row r="60" spans="1:21" s="50" customFormat="1" ht="38.25" x14ac:dyDescent="0.2">
      <c r="A60" s="9">
        <v>80111607</v>
      </c>
      <c r="B60" s="26" t="s">
        <v>107872</v>
      </c>
      <c r="C60" s="48">
        <v>2</v>
      </c>
      <c r="D60" s="48">
        <v>1</v>
      </c>
      <c r="E60" s="48">
        <v>10</v>
      </c>
      <c r="F60" s="48">
        <v>1</v>
      </c>
      <c r="G60" s="48" t="s">
        <v>44</v>
      </c>
      <c r="H60" s="48">
        <v>0</v>
      </c>
      <c r="I60" s="18">
        <v>66000000</v>
      </c>
      <c r="J60" s="18">
        <v>66000000</v>
      </c>
      <c r="K60" s="75" t="s">
        <v>211</v>
      </c>
      <c r="L60" s="78">
        <v>0</v>
      </c>
      <c r="M60" s="48" t="s">
        <v>107788</v>
      </c>
      <c r="N60" s="48" t="s">
        <v>15</v>
      </c>
      <c r="O60" s="9" t="s">
        <v>107867</v>
      </c>
      <c r="P60" s="9" t="s">
        <v>107789</v>
      </c>
      <c r="Q60" s="49" t="s">
        <v>107790</v>
      </c>
      <c r="R60" s="41">
        <v>0</v>
      </c>
      <c r="S60" s="41">
        <v>0</v>
      </c>
      <c r="T60" s="82">
        <f t="shared" si="0"/>
        <v>56</v>
      </c>
      <c r="U60" s="85"/>
    </row>
    <row r="61" spans="1:21" s="50" customFormat="1" ht="51" x14ac:dyDescent="0.2">
      <c r="A61" s="9" t="s">
        <v>107875</v>
      </c>
      <c r="B61" s="26" t="s">
        <v>107873</v>
      </c>
      <c r="C61" s="48">
        <v>2</v>
      </c>
      <c r="D61" s="48">
        <v>1</v>
      </c>
      <c r="E61" s="48">
        <v>10</v>
      </c>
      <c r="F61" s="48">
        <v>1</v>
      </c>
      <c r="G61" s="48" t="s">
        <v>44</v>
      </c>
      <c r="H61" s="48" t="s">
        <v>211</v>
      </c>
      <c r="I61" s="18">
        <v>35000000</v>
      </c>
      <c r="J61" s="18">
        <v>35000000</v>
      </c>
      <c r="K61" s="75" t="s">
        <v>211</v>
      </c>
      <c r="L61" s="78">
        <v>0</v>
      </c>
      <c r="M61" s="48" t="s">
        <v>107788</v>
      </c>
      <c r="N61" s="48" t="s">
        <v>15</v>
      </c>
      <c r="O61" s="9" t="s">
        <v>107867</v>
      </c>
      <c r="P61" s="9" t="s">
        <v>107789</v>
      </c>
      <c r="Q61" s="49" t="s">
        <v>107790</v>
      </c>
      <c r="R61" s="41">
        <v>0</v>
      </c>
      <c r="S61" s="41">
        <v>0</v>
      </c>
      <c r="T61" s="82">
        <f t="shared" si="0"/>
        <v>57</v>
      </c>
      <c r="U61" s="85"/>
    </row>
    <row r="62" spans="1:21" s="50" customFormat="1" ht="51" x14ac:dyDescent="0.2">
      <c r="A62" s="9" t="s">
        <v>107876</v>
      </c>
      <c r="B62" s="26" t="s">
        <v>107873</v>
      </c>
      <c r="C62" s="48">
        <v>2</v>
      </c>
      <c r="D62" s="48">
        <v>1</v>
      </c>
      <c r="E62" s="48">
        <v>10</v>
      </c>
      <c r="F62" s="48">
        <v>1</v>
      </c>
      <c r="G62" s="48" t="s">
        <v>44</v>
      </c>
      <c r="H62" s="48" t="s">
        <v>211</v>
      </c>
      <c r="I62" s="18">
        <v>35000000</v>
      </c>
      <c r="J62" s="18">
        <v>35000000</v>
      </c>
      <c r="K62" s="75" t="s">
        <v>211</v>
      </c>
      <c r="L62" s="78">
        <v>0</v>
      </c>
      <c r="M62" s="48" t="s">
        <v>107788</v>
      </c>
      <c r="N62" s="48" t="s">
        <v>15</v>
      </c>
      <c r="O62" s="9" t="s">
        <v>107867</v>
      </c>
      <c r="P62" s="9" t="s">
        <v>107789</v>
      </c>
      <c r="Q62" s="49" t="s">
        <v>107790</v>
      </c>
      <c r="R62" s="41">
        <v>0</v>
      </c>
      <c r="S62" s="41">
        <v>0</v>
      </c>
      <c r="T62" s="82">
        <f t="shared" si="0"/>
        <v>58</v>
      </c>
      <c r="U62" s="85"/>
    </row>
    <row r="63" spans="1:21" s="50" customFormat="1" x14ac:dyDescent="0.2">
      <c r="A63" s="9" t="s">
        <v>371</v>
      </c>
      <c r="B63" s="9" t="s">
        <v>107879</v>
      </c>
      <c r="C63" s="48">
        <v>6</v>
      </c>
      <c r="D63" s="48">
        <v>6</v>
      </c>
      <c r="E63" s="48">
        <v>2</v>
      </c>
      <c r="F63" s="48">
        <v>1</v>
      </c>
      <c r="G63" s="48" t="s">
        <v>72</v>
      </c>
      <c r="H63" s="48">
        <v>0</v>
      </c>
      <c r="I63" s="11">
        <v>7500000</v>
      </c>
      <c r="J63" s="11">
        <v>7500000</v>
      </c>
      <c r="K63" s="75" t="s">
        <v>217</v>
      </c>
      <c r="L63" s="78">
        <v>0</v>
      </c>
      <c r="M63" s="48" t="s">
        <v>107788</v>
      </c>
      <c r="N63" s="48" t="s">
        <v>15</v>
      </c>
      <c r="O63" s="9" t="s">
        <v>107880</v>
      </c>
      <c r="P63" s="9" t="s">
        <v>107789</v>
      </c>
      <c r="Q63" s="49" t="s">
        <v>107790</v>
      </c>
      <c r="R63" s="41">
        <v>0</v>
      </c>
      <c r="S63" s="41">
        <v>0</v>
      </c>
      <c r="T63" s="82">
        <f t="shared" si="0"/>
        <v>59</v>
      </c>
      <c r="U63" s="85"/>
    </row>
    <row r="64" spans="1:21" s="50" customFormat="1" ht="25.5" x14ac:dyDescent="0.2">
      <c r="A64" s="9" t="s">
        <v>99888</v>
      </c>
      <c r="B64" s="26" t="s">
        <v>107881</v>
      </c>
      <c r="C64" s="48">
        <v>2</v>
      </c>
      <c r="D64" s="48">
        <v>3</v>
      </c>
      <c r="E64" s="48">
        <v>9</v>
      </c>
      <c r="F64" s="48">
        <v>1</v>
      </c>
      <c r="G64" s="48" t="s">
        <v>72</v>
      </c>
      <c r="H64" s="48">
        <v>0</v>
      </c>
      <c r="I64" s="11">
        <v>13000000</v>
      </c>
      <c r="J64" s="11">
        <v>13000000</v>
      </c>
      <c r="K64" s="75" t="s">
        <v>217</v>
      </c>
      <c r="L64" s="78">
        <v>0</v>
      </c>
      <c r="M64" s="48" t="s">
        <v>107788</v>
      </c>
      <c r="N64" s="48" t="s">
        <v>15</v>
      </c>
      <c r="O64" s="9" t="s">
        <v>107880</v>
      </c>
      <c r="P64" s="9" t="s">
        <v>107789</v>
      </c>
      <c r="Q64" s="49" t="s">
        <v>107790</v>
      </c>
      <c r="R64" s="41">
        <v>0</v>
      </c>
      <c r="S64" s="41">
        <v>0</v>
      </c>
      <c r="T64" s="82">
        <f t="shared" si="0"/>
        <v>60</v>
      </c>
      <c r="U64" s="85"/>
    </row>
    <row r="65" spans="1:21" s="50" customFormat="1" x14ac:dyDescent="0.2">
      <c r="A65" s="9" t="s">
        <v>103503</v>
      </c>
      <c r="B65" s="51" t="s">
        <v>107882</v>
      </c>
      <c r="C65" s="48">
        <v>4</v>
      </c>
      <c r="D65" s="48">
        <v>1</v>
      </c>
      <c r="E65" s="48">
        <v>10</v>
      </c>
      <c r="F65" s="48">
        <v>1</v>
      </c>
      <c r="G65" s="48" t="s">
        <v>72</v>
      </c>
      <c r="H65" s="48">
        <v>0</v>
      </c>
      <c r="I65" s="11">
        <v>300000000</v>
      </c>
      <c r="J65" s="11">
        <v>300000000</v>
      </c>
      <c r="K65" s="75" t="s">
        <v>217</v>
      </c>
      <c r="L65" s="78">
        <v>0</v>
      </c>
      <c r="M65" s="48" t="s">
        <v>107788</v>
      </c>
      <c r="N65" s="48" t="s">
        <v>15</v>
      </c>
      <c r="O65" s="9" t="s">
        <v>107880</v>
      </c>
      <c r="P65" s="9" t="s">
        <v>107789</v>
      </c>
      <c r="Q65" s="49" t="s">
        <v>107790</v>
      </c>
      <c r="R65" s="41">
        <v>0</v>
      </c>
      <c r="S65" s="41">
        <v>0</v>
      </c>
      <c r="T65" s="82">
        <f t="shared" si="0"/>
        <v>61</v>
      </c>
      <c r="U65" s="85"/>
    </row>
    <row r="66" spans="1:21" s="50" customFormat="1" ht="25.5" x14ac:dyDescent="0.2">
      <c r="A66" s="9" t="s">
        <v>106448</v>
      </c>
      <c r="B66" s="59" t="s">
        <v>107883</v>
      </c>
      <c r="C66" s="48">
        <v>6</v>
      </c>
      <c r="D66" s="48">
        <v>9</v>
      </c>
      <c r="E66" s="48">
        <v>3</v>
      </c>
      <c r="F66" s="48">
        <v>1</v>
      </c>
      <c r="G66" s="48" t="s">
        <v>17</v>
      </c>
      <c r="H66" s="48">
        <v>0</v>
      </c>
      <c r="I66" s="11">
        <v>8965868097</v>
      </c>
      <c r="J66" s="11">
        <v>8965868097</v>
      </c>
      <c r="K66" s="75" t="s">
        <v>217</v>
      </c>
      <c r="L66" s="78">
        <v>1</v>
      </c>
      <c r="M66" s="48" t="s">
        <v>107788</v>
      </c>
      <c r="N66" s="48" t="s">
        <v>15</v>
      </c>
      <c r="O66" s="9" t="s">
        <v>107880</v>
      </c>
      <c r="P66" s="9" t="s">
        <v>107789</v>
      </c>
      <c r="Q66" s="49" t="s">
        <v>107790</v>
      </c>
      <c r="R66" s="41">
        <v>0</v>
      </c>
      <c r="S66" s="41">
        <v>0</v>
      </c>
      <c r="T66" s="82">
        <f t="shared" si="0"/>
        <v>62</v>
      </c>
      <c r="U66" s="85"/>
    </row>
    <row r="67" spans="1:21" s="50" customFormat="1" x14ac:dyDescent="0.2">
      <c r="A67" s="9" t="s">
        <v>52744</v>
      </c>
      <c r="B67" s="51" t="s">
        <v>107884</v>
      </c>
      <c r="C67" s="48">
        <v>6</v>
      </c>
      <c r="D67" s="48">
        <v>7</v>
      </c>
      <c r="E67" s="48">
        <v>5</v>
      </c>
      <c r="F67" s="48">
        <v>1</v>
      </c>
      <c r="G67" s="48" t="s">
        <v>133</v>
      </c>
      <c r="H67" s="48">
        <v>0</v>
      </c>
      <c r="I67" s="11">
        <v>80000000</v>
      </c>
      <c r="J67" s="11">
        <v>80000000</v>
      </c>
      <c r="K67" s="75" t="s">
        <v>217</v>
      </c>
      <c r="L67" s="78">
        <v>0</v>
      </c>
      <c r="M67" s="48" t="s">
        <v>107788</v>
      </c>
      <c r="N67" s="48" t="s">
        <v>15</v>
      </c>
      <c r="O67" s="9" t="s">
        <v>107880</v>
      </c>
      <c r="P67" s="9" t="s">
        <v>107789</v>
      </c>
      <c r="Q67" s="49" t="s">
        <v>107790</v>
      </c>
      <c r="R67" s="41">
        <v>0</v>
      </c>
      <c r="S67" s="41">
        <v>0</v>
      </c>
      <c r="T67" s="82">
        <f t="shared" si="0"/>
        <v>63</v>
      </c>
      <c r="U67" s="85"/>
    </row>
    <row r="68" spans="1:21" s="50" customFormat="1" x14ac:dyDescent="0.2">
      <c r="A68" s="9" t="s">
        <v>52758</v>
      </c>
      <c r="B68" s="51" t="s">
        <v>107885</v>
      </c>
      <c r="C68" s="48">
        <v>6</v>
      </c>
      <c r="D68" s="48">
        <v>7</v>
      </c>
      <c r="E68" s="48">
        <v>5</v>
      </c>
      <c r="F68" s="48">
        <v>1</v>
      </c>
      <c r="G68" s="48" t="s">
        <v>133</v>
      </c>
      <c r="H68" s="48">
        <v>0</v>
      </c>
      <c r="I68" s="11">
        <v>10000000</v>
      </c>
      <c r="J68" s="11">
        <v>10000000</v>
      </c>
      <c r="K68" s="75" t="s">
        <v>217</v>
      </c>
      <c r="L68" s="78">
        <v>0</v>
      </c>
      <c r="M68" s="48" t="s">
        <v>107788</v>
      </c>
      <c r="N68" s="48" t="s">
        <v>15</v>
      </c>
      <c r="O68" s="9" t="s">
        <v>107880</v>
      </c>
      <c r="P68" s="9" t="s">
        <v>107789</v>
      </c>
      <c r="Q68" s="49" t="s">
        <v>107790</v>
      </c>
      <c r="R68" s="41">
        <v>0</v>
      </c>
      <c r="S68" s="41">
        <v>0</v>
      </c>
      <c r="T68" s="82">
        <f t="shared" si="0"/>
        <v>64</v>
      </c>
      <c r="U68" s="85"/>
    </row>
    <row r="69" spans="1:21" s="50" customFormat="1" x14ac:dyDescent="0.2">
      <c r="A69" s="9" t="s">
        <v>49563</v>
      </c>
      <c r="B69" s="51" t="s">
        <v>107886</v>
      </c>
      <c r="C69" s="48">
        <v>6</v>
      </c>
      <c r="D69" s="48">
        <v>7</v>
      </c>
      <c r="E69" s="48">
        <v>5</v>
      </c>
      <c r="F69" s="48">
        <v>1</v>
      </c>
      <c r="G69" s="48" t="s">
        <v>133</v>
      </c>
      <c r="H69" s="48">
        <v>0</v>
      </c>
      <c r="I69" s="11">
        <v>3000000</v>
      </c>
      <c r="J69" s="11">
        <v>3000000</v>
      </c>
      <c r="K69" s="75" t="s">
        <v>217</v>
      </c>
      <c r="L69" s="78">
        <v>0</v>
      </c>
      <c r="M69" s="48" t="s">
        <v>107788</v>
      </c>
      <c r="N69" s="48" t="s">
        <v>15</v>
      </c>
      <c r="O69" s="9" t="s">
        <v>107880</v>
      </c>
      <c r="P69" s="9" t="s">
        <v>107789</v>
      </c>
      <c r="Q69" s="49" t="s">
        <v>107790</v>
      </c>
      <c r="R69" s="41">
        <v>0</v>
      </c>
      <c r="S69" s="41">
        <v>0</v>
      </c>
      <c r="T69" s="82">
        <f t="shared" si="0"/>
        <v>65</v>
      </c>
      <c r="U69" s="85"/>
    </row>
    <row r="70" spans="1:21" s="50" customFormat="1" ht="25.5" x14ac:dyDescent="0.2">
      <c r="A70" s="9">
        <v>46101500</v>
      </c>
      <c r="B70" s="59" t="s">
        <v>107887</v>
      </c>
      <c r="C70" s="48">
        <v>2</v>
      </c>
      <c r="D70" s="48">
        <v>3</v>
      </c>
      <c r="E70" s="48">
        <v>1</v>
      </c>
      <c r="F70" s="48">
        <v>1</v>
      </c>
      <c r="G70" s="48" t="s">
        <v>133</v>
      </c>
      <c r="H70" s="48">
        <v>0</v>
      </c>
      <c r="I70" s="11">
        <v>20000000</v>
      </c>
      <c r="J70" s="11">
        <v>20000000</v>
      </c>
      <c r="K70" s="75" t="s">
        <v>217</v>
      </c>
      <c r="L70" s="78">
        <v>0</v>
      </c>
      <c r="M70" s="48" t="s">
        <v>107788</v>
      </c>
      <c r="N70" s="48" t="s">
        <v>15</v>
      </c>
      <c r="O70" s="9" t="s">
        <v>107880</v>
      </c>
      <c r="P70" s="9" t="s">
        <v>107789</v>
      </c>
      <c r="Q70" s="49" t="s">
        <v>107790</v>
      </c>
      <c r="R70" s="41">
        <v>0</v>
      </c>
      <c r="S70" s="41">
        <v>0</v>
      </c>
      <c r="T70" s="82">
        <f t="shared" si="0"/>
        <v>66</v>
      </c>
      <c r="U70" s="85"/>
    </row>
    <row r="71" spans="1:21" s="50" customFormat="1" x14ac:dyDescent="0.2">
      <c r="A71" s="9" t="s">
        <v>105782</v>
      </c>
      <c r="B71" s="51" t="s">
        <v>107888</v>
      </c>
      <c r="C71" s="48">
        <v>2</v>
      </c>
      <c r="D71" s="48">
        <v>1</v>
      </c>
      <c r="E71" s="48">
        <v>12</v>
      </c>
      <c r="F71" s="48">
        <v>1</v>
      </c>
      <c r="G71" s="48" t="s">
        <v>133</v>
      </c>
      <c r="H71" s="48">
        <v>0</v>
      </c>
      <c r="I71" s="11">
        <v>30000000</v>
      </c>
      <c r="J71" s="11">
        <v>30000000</v>
      </c>
      <c r="K71" s="75" t="s">
        <v>217</v>
      </c>
      <c r="L71" s="78">
        <v>0</v>
      </c>
      <c r="M71" s="48" t="s">
        <v>107788</v>
      </c>
      <c r="N71" s="48" t="s">
        <v>15</v>
      </c>
      <c r="O71" s="9" t="s">
        <v>107880</v>
      </c>
      <c r="P71" s="9" t="s">
        <v>107789</v>
      </c>
      <c r="Q71" s="49" t="s">
        <v>107790</v>
      </c>
      <c r="R71" s="41">
        <v>0</v>
      </c>
      <c r="S71" s="41">
        <v>0</v>
      </c>
      <c r="T71" s="82">
        <f t="shared" ref="T71:T134" si="1">T70+1</f>
        <v>67</v>
      </c>
      <c r="U71" s="85"/>
    </row>
    <row r="72" spans="1:21" s="50" customFormat="1" x14ac:dyDescent="0.2">
      <c r="A72" s="9" t="s">
        <v>95616</v>
      </c>
      <c r="B72" s="51" t="s">
        <v>107889</v>
      </c>
      <c r="C72" s="48">
        <v>4</v>
      </c>
      <c r="D72" s="48">
        <v>1</v>
      </c>
      <c r="E72" s="48">
        <v>6</v>
      </c>
      <c r="F72" s="48">
        <v>0</v>
      </c>
      <c r="G72" s="48" t="s">
        <v>51</v>
      </c>
      <c r="H72" s="48">
        <v>0</v>
      </c>
      <c r="I72" s="11">
        <v>10000000</v>
      </c>
      <c r="J72" s="11">
        <v>10000000</v>
      </c>
      <c r="K72" s="75" t="s">
        <v>217</v>
      </c>
      <c r="L72" s="78">
        <v>0</v>
      </c>
      <c r="M72" s="48" t="s">
        <v>107788</v>
      </c>
      <c r="N72" s="48" t="s">
        <v>15</v>
      </c>
      <c r="O72" s="9" t="s">
        <v>107880</v>
      </c>
      <c r="P72" s="9" t="s">
        <v>107789</v>
      </c>
      <c r="Q72" s="49" t="s">
        <v>107790</v>
      </c>
      <c r="R72" s="41">
        <v>0</v>
      </c>
      <c r="S72" s="41">
        <v>0</v>
      </c>
      <c r="T72" s="82">
        <f t="shared" si="1"/>
        <v>68</v>
      </c>
      <c r="U72" s="85"/>
    </row>
    <row r="73" spans="1:21" s="50" customFormat="1" x14ac:dyDescent="0.2">
      <c r="A73" s="9" t="s">
        <v>53498</v>
      </c>
      <c r="B73" s="51" t="s">
        <v>107890</v>
      </c>
      <c r="C73" s="48">
        <v>2</v>
      </c>
      <c r="D73" s="48">
        <v>4</v>
      </c>
      <c r="E73" s="48">
        <v>3</v>
      </c>
      <c r="F73" s="48">
        <v>1</v>
      </c>
      <c r="G73" s="48" t="s">
        <v>51</v>
      </c>
      <c r="H73" s="48">
        <v>0</v>
      </c>
      <c r="I73" s="11">
        <v>900000000</v>
      </c>
      <c r="J73" s="11">
        <v>900000000</v>
      </c>
      <c r="K73" s="75" t="s">
        <v>217</v>
      </c>
      <c r="L73" s="78">
        <v>0</v>
      </c>
      <c r="M73" s="48" t="s">
        <v>107788</v>
      </c>
      <c r="N73" s="48" t="s">
        <v>15</v>
      </c>
      <c r="O73" s="9" t="s">
        <v>107880</v>
      </c>
      <c r="P73" s="9" t="s">
        <v>107789</v>
      </c>
      <c r="Q73" s="49" t="s">
        <v>107790</v>
      </c>
      <c r="R73" s="41">
        <v>0</v>
      </c>
      <c r="S73" s="41">
        <v>0</v>
      </c>
      <c r="T73" s="82">
        <f t="shared" si="1"/>
        <v>69</v>
      </c>
      <c r="U73" s="85"/>
    </row>
    <row r="74" spans="1:21" s="50" customFormat="1" x14ac:dyDescent="0.2">
      <c r="A74" s="9" t="s">
        <v>49563</v>
      </c>
      <c r="B74" s="51" t="s">
        <v>107891</v>
      </c>
      <c r="C74" s="48">
        <v>5</v>
      </c>
      <c r="D74" s="48">
        <v>7</v>
      </c>
      <c r="E74" s="48">
        <v>5</v>
      </c>
      <c r="F74" s="48">
        <v>1</v>
      </c>
      <c r="G74" s="48" t="s">
        <v>133</v>
      </c>
      <c r="H74" s="48">
        <v>0</v>
      </c>
      <c r="I74" s="11">
        <v>2000000</v>
      </c>
      <c r="J74" s="11">
        <v>2000000</v>
      </c>
      <c r="K74" s="75" t="s">
        <v>217</v>
      </c>
      <c r="L74" s="78">
        <v>0</v>
      </c>
      <c r="M74" s="48" t="s">
        <v>107788</v>
      </c>
      <c r="N74" s="48" t="s">
        <v>15</v>
      </c>
      <c r="O74" s="9" t="s">
        <v>107880</v>
      </c>
      <c r="P74" s="9" t="s">
        <v>107789</v>
      </c>
      <c r="Q74" s="49" t="s">
        <v>107790</v>
      </c>
      <c r="R74" s="41">
        <v>0</v>
      </c>
      <c r="S74" s="41">
        <v>0</v>
      </c>
      <c r="T74" s="82">
        <f t="shared" si="1"/>
        <v>70</v>
      </c>
      <c r="U74" s="85"/>
    </row>
    <row r="75" spans="1:21" s="50" customFormat="1" x14ac:dyDescent="0.2">
      <c r="A75" s="9" t="s">
        <v>52758</v>
      </c>
      <c r="B75" s="51" t="s">
        <v>107892</v>
      </c>
      <c r="C75" s="48">
        <v>4</v>
      </c>
      <c r="D75" s="48">
        <v>5</v>
      </c>
      <c r="E75" s="48">
        <v>3</v>
      </c>
      <c r="F75" s="48">
        <v>1</v>
      </c>
      <c r="G75" s="48" t="s">
        <v>72</v>
      </c>
      <c r="H75" s="48">
        <v>0</v>
      </c>
      <c r="I75" s="11">
        <v>25000000</v>
      </c>
      <c r="J75" s="11">
        <v>25000000</v>
      </c>
      <c r="K75" s="75" t="s">
        <v>217</v>
      </c>
      <c r="L75" s="78">
        <v>0</v>
      </c>
      <c r="M75" s="48" t="s">
        <v>107788</v>
      </c>
      <c r="N75" s="48" t="s">
        <v>15</v>
      </c>
      <c r="O75" s="9" t="s">
        <v>107880</v>
      </c>
      <c r="P75" s="9" t="s">
        <v>107789</v>
      </c>
      <c r="Q75" s="49" t="s">
        <v>107790</v>
      </c>
      <c r="R75" s="41">
        <v>0</v>
      </c>
      <c r="S75" s="41">
        <v>0</v>
      </c>
      <c r="T75" s="82">
        <f t="shared" si="1"/>
        <v>71</v>
      </c>
      <c r="U75" s="85"/>
    </row>
    <row r="76" spans="1:21" s="50" customFormat="1" ht="51" x14ac:dyDescent="0.2">
      <c r="A76" s="15" t="s">
        <v>107893</v>
      </c>
      <c r="B76" s="15" t="s">
        <v>107894</v>
      </c>
      <c r="C76" s="48">
        <v>2</v>
      </c>
      <c r="D76" s="48">
        <v>3</v>
      </c>
      <c r="E76" s="48">
        <v>6</v>
      </c>
      <c r="F76" s="48">
        <v>1</v>
      </c>
      <c r="G76" s="48" t="s">
        <v>37</v>
      </c>
      <c r="H76" s="48">
        <v>0</v>
      </c>
      <c r="I76" s="11">
        <v>618000000</v>
      </c>
      <c r="J76" s="11">
        <v>618000000</v>
      </c>
      <c r="K76" s="75" t="s">
        <v>211</v>
      </c>
      <c r="L76" s="78">
        <v>0</v>
      </c>
      <c r="M76" s="48" t="s">
        <v>107788</v>
      </c>
      <c r="N76" s="48" t="s">
        <v>15</v>
      </c>
      <c r="O76" s="51" t="s">
        <v>107895</v>
      </c>
      <c r="P76" s="9" t="s">
        <v>107789</v>
      </c>
      <c r="Q76" s="49" t="s">
        <v>107790</v>
      </c>
      <c r="R76" s="41">
        <v>0</v>
      </c>
      <c r="S76" s="41">
        <v>0</v>
      </c>
      <c r="T76" s="82">
        <f t="shared" si="1"/>
        <v>72</v>
      </c>
      <c r="U76" s="85"/>
    </row>
    <row r="77" spans="1:21" s="50" customFormat="1" ht="38.25" x14ac:dyDescent="0.2">
      <c r="A77" s="15" t="s">
        <v>107896</v>
      </c>
      <c r="B77" s="15" t="s">
        <v>107897</v>
      </c>
      <c r="C77" s="48">
        <v>2</v>
      </c>
      <c r="D77" s="48">
        <v>3</v>
      </c>
      <c r="E77" s="48">
        <v>8</v>
      </c>
      <c r="F77" s="48">
        <v>1</v>
      </c>
      <c r="G77" s="48" t="s">
        <v>17</v>
      </c>
      <c r="H77" s="48">
        <v>0</v>
      </c>
      <c r="I77" s="11">
        <v>4120000000</v>
      </c>
      <c r="J77" s="11">
        <v>4120000000</v>
      </c>
      <c r="K77" s="75" t="s">
        <v>211</v>
      </c>
      <c r="L77" s="78">
        <v>0</v>
      </c>
      <c r="M77" s="48" t="s">
        <v>107788</v>
      </c>
      <c r="N77" s="48" t="s">
        <v>15</v>
      </c>
      <c r="O77" s="51" t="s">
        <v>107895</v>
      </c>
      <c r="P77" s="9" t="s">
        <v>107789</v>
      </c>
      <c r="Q77" s="49" t="s">
        <v>107790</v>
      </c>
      <c r="R77" s="41">
        <v>0</v>
      </c>
      <c r="S77" s="41">
        <v>0</v>
      </c>
      <c r="T77" s="82">
        <f t="shared" si="1"/>
        <v>73</v>
      </c>
      <c r="U77" s="85"/>
    </row>
    <row r="78" spans="1:21" s="50" customFormat="1" ht="63.75" x14ac:dyDescent="0.2">
      <c r="A78" s="15" t="s">
        <v>107898</v>
      </c>
      <c r="B78" s="15" t="s">
        <v>107899</v>
      </c>
      <c r="C78" s="48">
        <v>8</v>
      </c>
      <c r="D78" s="48">
        <v>10</v>
      </c>
      <c r="E78" s="48">
        <v>1</v>
      </c>
      <c r="F78" s="48">
        <v>1</v>
      </c>
      <c r="G78" s="48" t="s">
        <v>72</v>
      </c>
      <c r="H78" s="48">
        <v>0</v>
      </c>
      <c r="I78" s="11">
        <v>17300000</v>
      </c>
      <c r="J78" s="11">
        <v>17300000</v>
      </c>
      <c r="K78" s="75" t="s">
        <v>211</v>
      </c>
      <c r="L78" s="78" t="s">
        <v>211</v>
      </c>
      <c r="M78" s="48" t="s">
        <v>107788</v>
      </c>
      <c r="N78" s="48" t="s">
        <v>15</v>
      </c>
      <c r="O78" s="51" t="s">
        <v>107895</v>
      </c>
      <c r="P78" s="9" t="s">
        <v>107789</v>
      </c>
      <c r="Q78" s="49" t="s">
        <v>107790</v>
      </c>
      <c r="R78" s="41">
        <v>0</v>
      </c>
      <c r="S78" s="41">
        <v>0</v>
      </c>
      <c r="T78" s="82">
        <f t="shared" si="1"/>
        <v>74</v>
      </c>
      <c r="U78" s="85"/>
    </row>
    <row r="79" spans="1:21" s="50" customFormat="1" ht="25.5" x14ac:dyDescent="0.2">
      <c r="A79" s="15" t="s">
        <v>108058</v>
      </c>
      <c r="B79" s="15" t="s">
        <v>107900</v>
      </c>
      <c r="C79" s="48">
        <v>7</v>
      </c>
      <c r="D79" s="48">
        <v>8</v>
      </c>
      <c r="E79" s="48">
        <v>1</v>
      </c>
      <c r="F79" s="48">
        <v>1</v>
      </c>
      <c r="G79" s="48" t="s">
        <v>51</v>
      </c>
      <c r="H79" s="48">
        <v>0</v>
      </c>
      <c r="I79" s="11">
        <v>123000000</v>
      </c>
      <c r="J79" s="11">
        <v>123000000</v>
      </c>
      <c r="K79" s="75" t="s">
        <v>211</v>
      </c>
      <c r="L79" s="78">
        <v>0</v>
      </c>
      <c r="M79" s="48" t="s">
        <v>107788</v>
      </c>
      <c r="N79" s="48" t="s">
        <v>15</v>
      </c>
      <c r="O79" s="51" t="s">
        <v>107895</v>
      </c>
      <c r="P79" s="9" t="s">
        <v>107789</v>
      </c>
      <c r="Q79" s="49" t="s">
        <v>107790</v>
      </c>
      <c r="R79" s="41">
        <v>0</v>
      </c>
      <c r="S79" s="41">
        <v>0</v>
      </c>
      <c r="T79" s="82">
        <f t="shared" si="1"/>
        <v>75</v>
      </c>
      <c r="U79" s="85"/>
    </row>
    <row r="80" spans="1:21" s="50" customFormat="1" x14ac:dyDescent="0.2">
      <c r="A80" s="15" t="s">
        <v>107901</v>
      </c>
      <c r="B80" s="15" t="s">
        <v>107902</v>
      </c>
      <c r="C80" s="48">
        <v>6</v>
      </c>
      <c r="D80" s="48">
        <v>8</v>
      </c>
      <c r="E80" s="48">
        <v>2</v>
      </c>
      <c r="F80" s="48">
        <v>1</v>
      </c>
      <c r="G80" s="48" t="s">
        <v>72</v>
      </c>
      <c r="H80" s="48">
        <v>0</v>
      </c>
      <c r="I80" s="11">
        <v>66000000</v>
      </c>
      <c r="J80" s="11">
        <v>66000000</v>
      </c>
      <c r="K80" s="75" t="s">
        <v>211</v>
      </c>
      <c r="L80" s="78">
        <v>0</v>
      </c>
      <c r="M80" s="48" t="s">
        <v>107788</v>
      </c>
      <c r="N80" s="48" t="s">
        <v>15</v>
      </c>
      <c r="O80" s="51" t="s">
        <v>107895</v>
      </c>
      <c r="P80" s="9" t="s">
        <v>107789</v>
      </c>
      <c r="Q80" s="49" t="s">
        <v>107790</v>
      </c>
      <c r="R80" s="41">
        <v>0</v>
      </c>
      <c r="S80" s="41">
        <v>0</v>
      </c>
      <c r="T80" s="82">
        <f t="shared" si="1"/>
        <v>76</v>
      </c>
      <c r="U80" s="85"/>
    </row>
    <row r="81" spans="1:21" s="50" customFormat="1" x14ac:dyDescent="0.2">
      <c r="A81" s="15" t="s">
        <v>107903</v>
      </c>
      <c r="B81" s="15" t="s">
        <v>107904</v>
      </c>
      <c r="C81" s="48">
        <v>2</v>
      </c>
      <c r="D81" s="48">
        <v>4</v>
      </c>
      <c r="E81" s="48">
        <v>2</v>
      </c>
      <c r="F81" s="48">
        <v>1</v>
      </c>
      <c r="G81" s="48" t="s">
        <v>72</v>
      </c>
      <c r="H81" s="48">
        <v>0</v>
      </c>
      <c r="I81" s="11">
        <v>19000000</v>
      </c>
      <c r="J81" s="11">
        <v>19000000</v>
      </c>
      <c r="K81" s="75" t="s">
        <v>211</v>
      </c>
      <c r="L81" s="78">
        <v>0</v>
      </c>
      <c r="M81" s="48" t="s">
        <v>107788</v>
      </c>
      <c r="N81" s="48" t="s">
        <v>15</v>
      </c>
      <c r="O81" s="51" t="s">
        <v>107895</v>
      </c>
      <c r="P81" s="9" t="s">
        <v>107789</v>
      </c>
      <c r="Q81" s="49" t="s">
        <v>107790</v>
      </c>
      <c r="R81" s="41">
        <v>0</v>
      </c>
      <c r="S81" s="41">
        <v>0</v>
      </c>
      <c r="T81" s="82">
        <f t="shared" si="1"/>
        <v>77</v>
      </c>
      <c r="U81" s="85"/>
    </row>
    <row r="82" spans="1:21" s="50" customFormat="1" x14ac:dyDescent="0.2">
      <c r="A82" s="15" t="s">
        <v>108059</v>
      </c>
      <c r="B82" s="15" t="s">
        <v>107905</v>
      </c>
      <c r="C82" s="48">
        <v>3</v>
      </c>
      <c r="D82" s="48">
        <v>5</v>
      </c>
      <c r="E82" s="48">
        <v>6</v>
      </c>
      <c r="F82" s="48">
        <v>1</v>
      </c>
      <c r="G82" s="48" t="s">
        <v>72</v>
      </c>
      <c r="H82" s="48">
        <v>0</v>
      </c>
      <c r="I82" s="11">
        <v>181000000</v>
      </c>
      <c r="J82" s="11">
        <v>181000000</v>
      </c>
      <c r="K82" s="75" t="s">
        <v>211</v>
      </c>
      <c r="L82" s="78">
        <v>0</v>
      </c>
      <c r="M82" s="48" t="s">
        <v>107788</v>
      </c>
      <c r="N82" s="48" t="s">
        <v>15</v>
      </c>
      <c r="O82" s="51" t="s">
        <v>107895</v>
      </c>
      <c r="P82" s="9" t="s">
        <v>107789</v>
      </c>
      <c r="Q82" s="49" t="s">
        <v>107790</v>
      </c>
      <c r="R82" s="41">
        <v>0</v>
      </c>
      <c r="S82" s="41">
        <v>0</v>
      </c>
      <c r="T82" s="82">
        <f t="shared" si="1"/>
        <v>78</v>
      </c>
      <c r="U82" s="85"/>
    </row>
    <row r="83" spans="1:21" s="50" customFormat="1" ht="38.25" x14ac:dyDescent="0.2">
      <c r="A83" s="15" t="s">
        <v>107906</v>
      </c>
      <c r="B83" s="15" t="s">
        <v>107907</v>
      </c>
      <c r="C83" s="48">
        <v>3</v>
      </c>
      <c r="D83" s="48">
        <v>2</v>
      </c>
      <c r="E83" s="48">
        <v>9</v>
      </c>
      <c r="F83" s="48">
        <v>1</v>
      </c>
      <c r="G83" s="48" t="s">
        <v>51</v>
      </c>
      <c r="H83" s="48">
        <v>0</v>
      </c>
      <c r="I83" s="11">
        <v>220000000</v>
      </c>
      <c r="J83" s="11">
        <v>220000000</v>
      </c>
      <c r="K83" s="75" t="s">
        <v>211</v>
      </c>
      <c r="L83" s="78">
        <v>0</v>
      </c>
      <c r="M83" s="48" t="s">
        <v>107788</v>
      </c>
      <c r="N83" s="48" t="s">
        <v>15</v>
      </c>
      <c r="O83" s="51" t="s">
        <v>107895</v>
      </c>
      <c r="P83" s="9" t="s">
        <v>107789</v>
      </c>
      <c r="Q83" s="49" t="s">
        <v>107790</v>
      </c>
      <c r="R83" s="41">
        <v>0</v>
      </c>
      <c r="S83" s="41">
        <v>0</v>
      </c>
      <c r="T83" s="82">
        <f t="shared" si="1"/>
        <v>79</v>
      </c>
      <c r="U83" s="85"/>
    </row>
    <row r="84" spans="1:21" s="50" customFormat="1" x14ac:dyDescent="0.2">
      <c r="A84" s="15" t="s">
        <v>24733</v>
      </c>
      <c r="B84" s="15" t="s">
        <v>107908</v>
      </c>
      <c r="C84" s="48">
        <v>2</v>
      </c>
      <c r="D84" s="48">
        <v>3</v>
      </c>
      <c r="E84" s="48">
        <v>2</v>
      </c>
      <c r="F84" s="48">
        <v>1</v>
      </c>
      <c r="G84" s="48" t="s">
        <v>31</v>
      </c>
      <c r="H84" s="48">
        <v>0</v>
      </c>
      <c r="I84" s="11">
        <v>100000000</v>
      </c>
      <c r="J84" s="11">
        <v>100000000</v>
      </c>
      <c r="K84" s="75" t="s">
        <v>211</v>
      </c>
      <c r="L84" s="78">
        <v>0</v>
      </c>
      <c r="M84" s="48" t="s">
        <v>107788</v>
      </c>
      <c r="N84" s="48" t="s">
        <v>15</v>
      </c>
      <c r="O84" s="51" t="s">
        <v>107909</v>
      </c>
      <c r="P84" s="9" t="s">
        <v>107910</v>
      </c>
      <c r="Q84" s="49" t="s">
        <v>107790</v>
      </c>
      <c r="R84" s="41">
        <v>0</v>
      </c>
      <c r="S84" s="41">
        <v>0</v>
      </c>
      <c r="T84" s="82">
        <f t="shared" si="1"/>
        <v>80</v>
      </c>
      <c r="U84" s="85"/>
    </row>
    <row r="85" spans="1:21" s="50" customFormat="1" ht="25.5" x14ac:dyDescent="0.2">
      <c r="A85" s="15">
        <v>72153613</v>
      </c>
      <c r="B85" s="15" t="s">
        <v>107911</v>
      </c>
      <c r="C85" s="48">
        <v>4</v>
      </c>
      <c r="D85" s="48">
        <v>5</v>
      </c>
      <c r="E85" s="48">
        <v>3</v>
      </c>
      <c r="F85" s="48">
        <v>1</v>
      </c>
      <c r="G85" s="48" t="s">
        <v>133</v>
      </c>
      <c r="H85" s="48">
        <v>0</v>
      </c>
      <c r="I85" s="11">
        <v>400000000</v>
      </c>
      <c r="J85" s="11">
        <v>400000000</v>
      </c>
      <c r="K85" s="75" t="s">
        <v>211</v>
      </c>
      <c r="L85" s="78">
        <v>0</v>
      </c>
      <c r="M85" s="48" t="s">
        <v>107788</v>
      </c>
      <c r="N85" s="48" t="s">
        <v>15</v>
      </c>
      <c r="O85" s="51" t="s">
        <v>107909</v>
      </c>
      <c r="P85" s="9" t="s">
        <v>107789</v>
      </c>
      <c r="Q85" s="49" t="s">
        <v>107790</v>
      </c>
      <c r="R85" s="41">
        <v>0</v>
      </c>
      <c r="S85" s="41">
        <v>0</v>
      </c>
      <c r="T85" s="82">
        <f t="shared" si="1"/>
        <v>81</v>
      </c>
      <c r="U85" s="85"/>
    </row>
    <row r="86" spans="1:21" s="50" customFormat="1" ht="25.5" x14ac:dyDescent="0.2">
      <c r="A86" s="15">
        <v>44122003</v>
      </c>
      <c r="B86" s="15" t="s">
        <v>107912</v>
      </c>
      <c r="C86" s="48">
        <v>5</v>
      </c>
      <c r="D86" s="48">
        <v>7</v>
      </c>
      <c r="E86" s="48">
        <v>1</v>
      </c>
      <c r="F86" s="48">
        <v>1</v>
      </c>
      <c r="G86" s="48" t="s">
        <v>31</v>
      </c>
      <c r="H86" s="48">
        <v>0</v>
      </c>
      <c r="I86" s="11">
        <v>17000000</v>
      </c>
      <c r="J86" s="11">
        <v>17000000</v>
      </c>
      <c r="K86" s="75" t="s">
        <v>211</v>
      </c>
      <c r="L86" s="78">
        <v>0</v>
      </c>
      <c r="M86" s="48" t="s">
        <v>107788</v>
      </c>
      <c r="N86" s="48" t="s">
        <v>15</v>
      </c>
      <c r="O86" s="51" t="s">
        <v>107909</v>
      </c>
      <c r="P86" s="9" t="s">
        <v>107789</v>
      </c>
      <c r="Q86" s="49" t="s">
        <v>107790</v>
      </c>
      <c r="R86" s="41">
        <v>0</v>
      </c>
      <c r="S86" s="41">
        <v>0</v>
      </c>
      <c r="T86" s="82">
        <f t="shared" si="1"/>
        <v>82</v>
      </c>
      <c r="U86" s="85"/>
    </row>
    <row r="87" spans="1:21" s="50" customFormat="1" x14ac:dyDescent="0.2">
      <c r="A87" s="15">
        <v>24112700</v>
      </c>
      <c r="B87" s="15" t="s">
        <v>107913</v>
      </c>
      <c r="C87" s="48">
        <v>5</v>
      </c>
      <c r="D87" s="48">
        <v>7</v>
      </c>
      <c r="E87" s="48">
        <v>1</v>
      </c>
      <c r="F87" s="48">
        <v>1</v>
      </c>
      <c r="G87" s="48" t="s">
        <v>44</v>
      </c>
      <c r="H87" s="48">
        <v>0</v>
      </c>
      <c r="I87" s="11">
        <v>8000000</v>
      </c>
      <c r="J87" s="11">
        <v>8000000</v>
      </c>
      <c r="K87" s="75" t="s">
        <v>211</v>
      </c>
      <c r="L87" s="78">
        <v>0</v>
      </c>
      <c r="M87" s="48" t="s">
        <v>107788</v>
      </c>
      <c r="N87" s="48" t="s">
        <v>15</v>
      </c>
      <c r="O87" s="51" t="s">
        <v>107909</v>
      </c>
      <c r="P87" s="9" t="s">
        <v>107789</v>
      </c>
      <c r="Q87" s="49" t="s">
        <v>107790</v>
      </c>
      <c r="R87" s="41">
        <v>0</v>
      </c>
      <c r="S87" s="41">
        <v>0</v>
      </c>
      <c r="T87" s="82">
        <f t="shared" si="1"/>
        <v>83</v>
      </c>
      <c r="U87" s="85"/>
    </row>
    <row r="88" spans="1:21" s="50" customFormat="1" ht="25.5" x14ac:dyDescent="0.2">
      <c r="A88" s="15">
        <v>55121503</v>
      </c>
      <c r="B88" s="15" t="s">
        <v>107914</v>
      </c>
      <c r="C88" s="48">
        <v>5</v>
      </c>
      <c r="D88" s="48">
        <v>7</v>
      </c>
      <c r="E88" s="48">
        <v>1</v>
      </c>
      <c r="F88" s="48">
        <v>1</v>
      </c>
      <c r="G88" s="48" t="s">
        <v>65</v>
      </c>
      <c r="H88" s="48">
        <v>0</v>
      </c>
      <c r="I88" s="11">
        <v>1200000</v>
      </c>
      <c r="J88" s="11">
        <f>I88</f>
        <v>1200000</v>
      </c>
      <c r="K88" s="75" t="s">
        <v>211</v>
      </c>
      <c r="L88" s="78">
        <v>0</v>
      </c>
      <c r="M88" s="48" t="s">
        <v>107788</v>
      </c>
      <c r="N88" s="48" t="s">
        <v>15</v>
      </c>
      <c r="O88" s="51" t="s">
        <v>107909</v>
      </c>
      <c r="P88" s="9" t="s">
        <v>107789</v>
      </c>
      <c r="Q88" s="49" t="s">
        <v>107790</v>
      </c>
      <c r="R88" s="41">
        <v>0</v>
      </c>
      <c r="S88" s="41">
        <v>0</v>
      </c>
      <c r="T88" s="82">
        <f t="shared" si="1"/>
        <v>84</v>
      </c>
      <c r="U88" s="85"/>
    </row>
    <row r="89" spans="1:21" s="50" customFormat="1" x14ac:dyDescent="0.2">
      <c r="A89" s="15">
        <v>55121503</v>
      </c>
      <c r="B89" s="15" t="s">
        <v>107915</v>
      </c>
      <c r="C89" s="48">
        <v>5</v>
      </c>
      <c r="D89" s="48">
        <v>7</v>
      </c>
      <c r="E89" s="48">
        <v>1</v>
      </c>
      <c r="F89" s="48">
        <v>1</v>
      </c>
      <c r="G89" s="48" t="s">
        <v>58</v>
      </c>
      <c r="H89" s="48">
        <v>0</v>
      </c>
      <c r="I89" s="11">
        <v>250000</v>
      </c>
      <c r="J89" s="11">
        <f>I89</f>
        <v>250000</v>
      </c>
      <c r="K89" s="75" t="s">
        <v>211</v>
      </c>
      <c r="L89" s="78">
        <v>0</v>
      </c>
      <c r="M89" s="48" t="s">
        <v>107788</v>
      </c>
      <c r="N89" s="48" t="s">
        <v>15</v>
      </c>
      <c r="O89" s="51" t="s">
        <v>107909</v>
      </c>
      <c r="P89" s="9" t="s">
        <v>107789</v>
      </c>
      <c r="Q89" s="49" t="s">
        <v>107790</v>
      </c>
      <c r="R89" s="41">
        <v>0</v>
      </c>
      <c r="S89" s="41">
        <v>0</v>
      </c>
      <c r="T89" s="82">
        <f t="shared" si="1"/>
        <v>85</v>
      </c>
      <c r="U89" s="85"/>
    </row>
    <row r="90" spans="1:21" s="50" customFormat="1" x14ac:dyDescent="0.2">
      <c r="A90" s="15">
        <v>30171614</v>
      </c>
      <c r="B90" s="15" t="s">
        <v>107916</v>
      </c>
      <c r="C90" s="48">
        <v>5</v>
      </c>
      <c r="D90" s="48">
        <v>7</v>
      </c>
      <c r="E90" s="48">
        <v>2</v>
      </c>
      <c r="F90" s="48">
        <v>1</v>
      </c>
      <c r="G90" s="48" t="s">
        <v>107917</v>
      </c>
      <c r="H90" s="48">
        <v>0</v>
      </c>
      <c r="I90" s="11">
        <v>2000000</v>
      </c>
      <c r="J90" s="11">
        <f>I90</f>
        <v>2000000</v>
      </c>
      <c r="K90" s="75" t="s">
        <v>211</v>
      </c>
      <c r="L90" s="78">
        <v>0</v>
      </c>
      <c r="M90" s="48" t="s">
        <v>107788</v>
      </c>
      <c r="N90" s="48" t="s">
        <v>15</v>
      </c>
      <c r="O90" s="51" t="s">
        <v>107909</v>
      </c>
      <c r="P90" s="9" t="s">
        <v>107789</v>
      </c>
      <c r="Q90" s="49" t="s">
        <v>107790</v>
      </c>
      <c r="R90" s="41">
        <v>0</v>
      </c>
      <c r="S90" s="41">
        <v>0</v>
      </c>
      <c r="T90" s="82">
        <f t="shared" si="1"/>
        <v>86</v>
      </c>
      <c r="U90" s="85"/>
    </row>
    <row r="91" spans="1:21" s="50" customFormat="1" x14ac:dyDescent="0.2">
      <c r="A91" s="15">
        <v>32131000</v>
      </c>
      <c r="B91" s="15" t="s">
        <v>107918</v>
      </c>
      <c r="C91" s="48">
        <v>5</v>
      </c>
      <c r="D91" s="48">
        <v>7</v>
      </c>
      <c r="E91" s="48">
        <v>1</v>
      </c>
      <c r="F91" s="48">
        <v>1</v>
      </c>
      <c r="G91" s="48" t="s">
        <v>37</v>
      </c>
      <c r="H91" s="48">
        <v>0</v>
      </c>
      <c r="I91" s="11">
        <v>7000000</v>
      </c>
      <c r="J91" s="11">
        <f>I91</f>
        <v>7000000</v>
      </c>
      <c r="K91" s="75" t="s">
        <v>211</v>
      </c>
      <c r="L91" s="78">
        <v>0</v>
      </c>
      <c r="M91" s="48" t="s">
        <v>107788</v>
      </c>
      <c r="N91" s="48" t="s">
        <v>15</v>
      </c>
      <c r="O91" s="51" t="s">
        <v>107909</v>
      </c>
      <c r="P91" s="9" t="s">
        <v>107910</v>
      </c>
      <c r="Q91" s="49" t="s">
        <v>107790</v>
      </c>
      <c r="R91" s="41">
        <v>0</v>
      </c>
      <c r="S91" s="41">
        <v>0</v>
      </c>
      <c r="T91" s="82">
        <f t="shared" si="1"/>
        <v>87</v>
      </c>
      <c r="U91" s="85"/>
    </row>
    <row r="92" spans="1:21" s="50" customFormat="1" ht="38.25" x14ac:dyDescent="0.2">
      <c r="A92" s="15" t="s">
        <v>107934</v>
      </c>
      <c r="B92" s="15" t="s">
        <v>107935</v>
      </c>
      <c r="C92" s="48">
        <v>1</v>
      </c>
      <c r="D92" s="48">
        <v>1</v>
      </c>
      <c r="E92" s="48">
        <v>12</v>
      </c>
      <c r="F92" s="48">
        <v>1</v>
      </c>
      <c r="G92" s="48" t="s">
        <v>133</v>
      </c>
      <c r="H92" s="48">
        <v>0</v>
      </c>
      <c r="I92" s="11">
        <v>35000000</v>
      </c>
      <c r="J92" s="11">
        <v>35000000</v>
      </c>
      <c r="K92" s="75" t="s">
        <v>211</v>
      </c>
      <c r="L92" s="78">
        <v>0</v>
      </c>
      <c r="M92" s="48" t="s">
        <v>107788</v>
      </c>
      <c r="N92" s="48" t="s">
        <v>15</v>
      </c>
      <c r="O92" s="51" t="s">
        <v>107936</v>
      </c>
      <c r="P92" s="9" t="s">
        <v>107789</v>
      </c>
      <c r="Q92" s="49" t="s">
        <v>107790</v>
      </c>
      <c r="R92" s="41">
        <v>0</v>
      </c>
      <c r="S92" s="41">
        <v>0</v>
      </c>
      <c r="T92" s="82">
        <f t="shared" si="1"/>
        <v>88</v>
      </c>
      <c r="U92" s="85"/>
    </row>
    <row r="93" spans="1:21" s="50" customFormat="1" ht="38.25" x14ac:dyDescent="0.2">
      <c r="A93" s="15" t="s">
        <v>107934</v>
      </c>
      <c r="B93" s="15" t="s">
        <v>107937</v>
      </c>
      <c r="C93" s="48">
        <v>1</v>
      </c>
      <c r="D93" s="48">
        <v>1</v>
      </c>
      <c r="E93" s="48">
        <v>12</v>
      </c>
      <c r="F93" s="48">
        <v>1</v>
      </c>
      <c r="G93" s="48" t="s">
        <v>133</v>
      </c>
      <c r="H93" s="48">
        <v>0</v>
      </c>
      <c r="I93" s="11">
        <v>19000000</v>
      </c>
      <c r="J93" s="11">
        <v>19000000</v>
      </c>
      <c r="K93" s="75" t="s">
        <v>211</v>
      </c>
      <c r="L93" s="78">
        <v>0</v>
      </c>
      <c r="M93" s="48" t="s">
        <v>107788</v>
      </c>
      <c r="N93" s="48" t="s">
        <v>15</v>
      </c>
      <c r="O93" s="51" t="s">
        <v>107936</v>
      </c>
      <c r="P93" s="9" t="s">
        <v>107789</v>
      </c>
      <c r="Q93" s="49" t="s">
        <v>107790</v>
      </c>
      <c r="R93" s="41">
        <v>0</v>
      </c>
      <c r="S93" s="41">
        <v>0</v>
      </c>
      <c r="T93" s="82">
        <f t="shared" si="1"/>
        <v>89</v>
      </c>
      <c r="U93" s="85"/>
    </row>
    <row r="94" spans="1:21" s="50" customFormat="1" ht="38.25" x14ac:dyDescent="0.2">
      <c r="A94" s="15" t="s">
        <v>107934</v>
      </c>
      <c r="B94" s="15" t="s">
        <v>107938</v>
      </c>
      <c r="C94" s="48">
        <v>1</v>
      </c>
      <c r="D94" s="48">
        <v>1</v>
      </c>
      <c r="E94" s="48">
        <v>12</v>
      </c>
      <c r="F94" s="48">
        <v>1</v>
      </c>
      <c r="G94" s="48" t="s">
        <v>133</v>
      </c>
      <c r="H94" s="48">
        <v>0</v>
      </c>
      <c r="I94" s="11">
        <v>39000000</v>
      </c>
      <c r="J94" s="11">
        <v>39000000</v>
      </c>
      <c r="K94" s="75" t="s">
        <v>211</v>
      </c>
      <c r="L94" s="78">
        <v>0</v>
      </c>
      <c r="M94" s="48" t="s">
        <v>107788</v>
      </c>
      <c r="N94" s="48" t="s">
        <v>15</v>
      </c>
      <c r="O94" s="51" t="s">
        <v>107936</v>
      </c>
      <c r="P94" s="9" t="s">
        <v>107789</v>
      </c>
      <c r="Q94" s="49" t="s">
        <v>107790</v>
      </c>
      <c r="R94" s="41">
        <v>0</v>
      </c>
      <c r="S94" s="41">
        <v>0</v>
      </c>
      <c r="T94" s="82">
        <f t="shared" si="1"/>
        <v>90</v>
      </c>
      <c r="U94" s="85"/>
    </row>
    <row r="95" spans="1:21" s="50" customFormat="1" ht="38.25" x14ac:dyDescent="0.2">
      <c r="A95" s="15" t="s">
        <v>107934</v>
      </c>
      <c r="B95" s="15" t="s">
        <v>107939</v>
      </c>
      <c r="C95" s="48">
        <v>1</v>
      </c>
      <c r="D95" s="48">
        <v>1</v>
      </c>
      <c r="E95" s="48">
        <v>12</v>
      </c>
      <c r="F95" s="48">
        <v>1</v>
      </c>
      <c r="G95" s="48" t="s">
        <v>72</v>
      </c>
      <c r="H95" s="48">
        <v>0</v>
      </c>
      <c r="I95" s="11">
        <v>20000000</v>
      </c>
      <c r="J95" s="11">
        <v>20000000</v>
      </c>
      <c r="K95" s="75" t="s">
        <v>211</v>
      </c>
      <c r="L95" s="78">
        <v>0</v>
      </c>
      <c r="M95" s="48" t="s">
        <v>107788</v>
      </c>
      <c r="N95" s="48" t="s">
        <v>15</v>
      </c>
      <c r="O95" s="51" t="s">
        <v>107936</v>
      </c>
      <c r="P95" s="9" t="s">
        <v>107789</v>
      </c>
      <c r="Q95" s="49" t="s">
        <v>107790</v>
      </c>
      <c r="R95" s="41">
        <v>0</v>
      </c>
      <c r="S95" s="41">
        <v>0</v>
      </c>
      <c r="T95" s="82">
        <f t="shared" si="1"/>
        <v>91</v>
      </c>
      <c r="U95" s="85"/>
    </row>
    <row r="96" spans="1:21" s="50" customFormat="1" ht="51" x14ac:dyDescent="0.2">
      <c r="A96" s="15" t="s">
        <v>107940</v>
      </c>
      <c r="B96" s="15" t="s">
        <v>107941</v>
      </c>
      <c r="C96" s="48">
        <v>1</v>
      </c>
      <c r="D96" s="48">
        <v>2</v>
      </c>
      <c r="E96" s="48">
        <v>11</v>
      </c>
      <c r="F96" s="48">
        <v>1</v>
      </c>
      <c r="G96" s="48" t="s">
        <v>72</v>
      </c>
      <c r="H96" s="48">
        <v>0</v>
      </c>
      <c r="I96" s="11">
        <v>70000000</v>
      </c>
      <c r="J96" s="11">
        <v>70000000</v>
      </c>
      <c r="K96" s="75" t="s">
        <v>211</v>
      </c>
      <c r="L96" s="78">
        <v>0</v>
      </c>
      <c r="M96" s="48" t="s">
        <v>107788</v>
      </c>
      <c r="N96" s="48" t="s">
        <v>15</v>
      </c>
      <c r="O96" s="51" t="s">
        <v>107936</v>
      </c>
      <c r="P96" s="9" t="s">
        <v>107789</v>
      </c>
      <c r="Q96" s="49" t="s">
        <v>107790</v>
      </c>
      <c r="R96" s="41">
        <v>0</v>
      </c>
      <c r="S96" s="41">
        <v>0</v>
      </c>
      <c r="T96" s="82">
        <f t="shared" si="1"/>
        <v>92</v>
      </c>
      <c r="U96" s="85"/>
    </row>
    <row r="97" spans="1:22" s="50" customFormat="1" ht="102" x14ac:dyDescent="0.2">
      <c r="A97" s="15" t="s">
        <v>107942</v>
      </c>
      <c r="B97" s="15" t="s">
        <v>107943</v>
      </c>
      <c r="C97" s="48">
        <v>3</v>
      </c>
      <c r="D97" s="48">
        <v>4</v>
      </c>
      <c r="E97" s="48">
        <v>2</v>
      </c>
      <c r="F97" s="48">
        <v>1</v>
      </c>
      <c r="G97" s="48" t="s">
        <v>140</v>
      </c>
      <c r="H97" s="48">
        <v>0</v>
      </c>
      <c r="I97" s="11">
        <v>400000000</v>
      </c>
      <c r="J97" s="11">
        <v>400000000</v>
      </c>
      <c r="K97" s="75" t="s">
        <v>211</v>
      </c>
      <c r="L97" s="78">
        <v>0</v>
      </c>
      <c r="M97" s="48" t="s">
        <v>107788</v>
      </c>
      <c r="N97" s="48" t="s">
        <v>15</v>
      </c>
      <c r="O97" s="51" t="s">
        <v>107936</v>
      </c>
      <c r="P97" s="9" t="s">
        <v>107789</v>
      </c>
      <c r="Q97" s="49" t="s">
        <v>107790</v>
      </c>
      <c r="R97" s="41">
        <v>0</v>
      </c>
      <c r="S97" s="41">
        <v>0</v>
      </c>
      <c r="T97" s="82">
        <f t="shared" si="1"/>
        <v>93</v>
      </c>
      <c r="U97" s="85"/>
    </row>
    <row r="98" spans="1:22" s="50" customFormat="1" ht="25.5" x14ac:dyDescent="0.2">
      <c r="A98" s="15">
        <v>30191502</v>
      </c>
      <c r="B98" s="15" t="s">
        <v>107944</v>
      </c>
      <c r="C98" s="48">
        <v>1</v>
      </c>
      <c r="D98" s="48">
        <v>1</v>
      </c>
      <c r="E98" s="48">
        <v>1</v>
      </c>
      <c r="F98" s="48">
        <v>1</v>
      </c>
      <c r="G98" s="48" t="s">
        <v>72</v>
      </c>
      <c r="H98" s="48">
        <v>0</v>
      </c>
      <c r="I98" s="11">
        <v>60000000</v>
      </c>
      <c r="J98" s="11">
        <v>60000000</v>
      </c>
      <c r="K98" s="75" t="s">
        <v>211</v>
      </c>
      <c r="L98" s="78">
        <v>0</v>
      </c>
      <c r="M98" s="48" t="s">
        <v>107788</v>
      </c>
      <c r="N98" s="48" t="s">
        <v>15</v>
      </c>
      <c r="O98" s="51" t="s">
        <v>107936</v>
      </c>
      <c r="P98" s="9" t="s">
        <v>107789</v>
      </c>
      <c r="Q98" s="49" t="s">
        <v>107790</v>
      </c>
      <c r="R98" s="41">
        <v>0</v>
      </c>
      <c r="S98" s="41">
        <v>0</v>
      </c>
      <c r="T98" s="82">
        <f t="shared" si="1"/>
        <v>94</v>
      </c>
      <c r="U98" s="85"/>
    </row>
    <row r="99" spans="1:22" s="50" customFormat="1" ht="25.5" x14ac:dyDescent="0.2">
      <c r="A99" s="15" t="s">
        <v>108060</v>
      </c>
      <c r="B99" s="15" t="s">
        <v>107945</v>
      </c>
      <c r="C99" s="48">
        <v>3</v>
      </c>
      <c r="D99" s="48">
        <v>3</v>
      </c>
      <c r="E99" s="48">
        <v>1</v>
      </c>
      <c r="F99" s="48">
        <v>1</v>
      </c>
      <c r="G99" s="48" t="s">
        <v>72</v>
      </c>
      <c r="H99" s="48">
        <v>0</v>
      </c>
      <c r="I99" s="11">
        <v>80000000</v>
      </c>
      <c r="J99" s="11">
        <v>80000000</v>
      </c>
      <c r="K99" s="75" t="s">
        <v>211</v>
      </c>
      <c r="L99" s="78">
        <v>0</v>
      </c>
      <c r="M99" s="48" t="s">
        <v>107788</v>
      </c>
      <c r="N99" s="48" t="s">
        <v>15</v>
      </c>
      <c r="O99" s="51" t="s">
        <v>107936</v>
      </c>
      <c r="P99" s="9" t="s">
        <v>107789</v>
      </c>
      <c r="Q99" s="49" t="s">
        <v>107790</v>
      </c>
      <c r="R99" s="41">
        <v>0</v>
      </c>
      <c r="S99" s="41">
        <v>0</v>
      </c>
      <c r="T99" s="82">
        <f t="shared" si="1"/>
        <v>95</v>
      </c>
      <c r="U99" s="85"/>
    </row>
    <row r="100" spans="1:22" s="50" customFormat="1" x14ac:dyDescent="0.2">
      <c r="A100" s="15">
        <v>80131502</v>
      </c>
      <c r="B100" s="15" t="s">
        <v>108051</v>
      </c>
      <c r="C100" s="48">
        <v>1</v>
      </c>
      <c r="D100" s="48">
        <v>1</v>
      </c>
      <c r="E100" s="48">
        <v>1</v>
      </c>
      <c r="F100" s="48">
        <v>1</v>
      </c>
      <c r="G100" s="48" t="s">
        <v>44</v>
      </c>
      <c r="H100" s="48">
        <v>0</v>
      </c>
      <c r="I100" s="11">
        <v>2500000000</v>
      </c>
      <c r="J100" s="11">
        <v>1500000000</v>
      </c>
      <c r="K100" s="75" t="s">
        <v>217</v>
      </c>
      <c r="L100" s="78">
        <v>1</v>
      </c>
      <c r="M100" s="48" t="s">
        <v>107788</v>
      </c>
      <c r="N100" s="48" t="s">
        <v>15</v>
      </c>
      <c r="O100" s="51" t="s">
        <v>108052</v>
      </c>
      <c r="P100" s="9" t="s">
        <v>107789</v>
      </c>
      <c r="Q100" s="49" t="s">
        <v>107790</v>
      </c>
      <c r="R100" s="41">
        <v>0</v>
      </c>
      <c r="S100" s="41">
        <v>0</v>
      </c>
      <c r="T100" s="82">
        <f t="shared" si="1"/>
        <v>96</v>
      </c>
      <c r="U100" s="85"/>
    </row>
    <row r="101" spans="1:22" s="70" customFormat="1" ht="71.25" customHeight="1" x14ac:dyDescent="0.2">
      <c r="A101" s="63" t="s">
        <v>103553</v>
      </c>
      <c r="B101" s="63" t="s">
        <v>108081</v>
      </c>
      <c r="C101" s="64">
        <v>2</v>
      </c>
      <c r="D101" s="64">
        <v>2</v>
      </c>
      <c r="E101" s="64">
        <v>12</v>
      </c>
      <c r="F101" s="64">
        <v>1</v>
      </c>
      <c r="G101" s="64" t="s">
        <v>133</v>
      </c>
      <c r="H101" s="64">
        <v>0</v>
      </c>
      <c r="I101" s="65">
        <v>126658657</v>
      </c>
      <c r="J101" s="65">
        <f>I101</f>
        <v>126658657</v>
      </c>
      <c r="K101" s="77" t="s">
        <v>211</v>
      </c>
      <c r="L101" s="77">
        <v>0</v>
      </c>
      <c r="M101" s="64" t="s">
        <v>107788</v>
      </c>
      <c r="N101" s="64" t="s">
        <v>15</v>
      </c>
      <c r="O101" s="66" t="s">
        <v>107946</v>
      </c>
      <c r="P101" s="67">
        <v>5878750</v>
      </c>
      <c r="Q101" s="68" t="s">
        <v>107790</v>
      </c>
      <c r="R101" s="69">
        <v>0</v>
      </c>
      <c r="S101" s="69">
        <v>0</v>
      </c>
      <c r="T101" s="83">
        <v>97</v>
      </c>
      <c r="U101" s="63"/>
      <c r="V101" s="73"/>
    </row>
    <row r="102" spans="1:22" s="50" customFormat="1" ht="51" x14ac:dyDescent="0.2">
      <c r="A102" s="15" t="s">
        <v>103553</v>
      </c>
      <c r="B102" s="15" t="s">
        <v>108044</v>
      </c>
      <c r="C102" s="48">
        <v>2</v>
      </c>
      <c r="D102" s="48">
        <v>2</v>
      </c>
      <c r="E102" s="48">
        <v>9</v>
      </c>
      <c r="F102" s="48">
        <v>1</v>
      </c>
      <c r="G102" s="48" t="s">
        <v>133</v>
      </c>
      <c r="H102" s="48">
        <v>0</v>
      </c>
      <c r="I102" s="11">
        <v>1000000000</v>
      </c>
      <c r="J102" s="11">
        <v>1000000000</v>
      </c>
      <c r="K102" s="75" t="s">
        <v>211</v>
      </c>
      <c r="L102" s="75">
        <v>0</v>
      </c>
      <c r="M102" s="48" t="s">
        <v>107788</v>
      </c>
      <c r="N102" s="48" t="s">
        <v>15</v>
      </c>
      <c r="O102" s="51" t="s">
        <v>107947</v>
      </c>
      <c r="P102" s="9">
        <v>5878750</v>
      </c>
      <c r="Q102" s="49" t="s">
        <v>107790</v>
      </c>
      <c r="R102" s="41">
        <v>0</v>
      </c>
      <c r="S102" s="41">
        <v>0</v>
      </c>
      <c r="T102" s="82">
        <f t="shared" si="1"/>
        <v>98</v>
      </c>
      <c r="U102" s="85"/>
    </row>
    <row r="103" spans="1:22" s="50" customFormat="1" ht="38.25" x14ac:dyDescent="0.2">
      <c r="A103" s="15" t="s">
        <v>103545</v>
      </c>
      <c r="B103" s="15" t="s">
        <v>108045</v>
      </c>
      <c r="C103" s="48">
        <v>3</v>
      </c>
      <c r="D103" s="48">
        <v>4</v>
      </c>
      <c r="E103" s="48">
        <v>6</v>
      </c>
      <c r="F103" s="48"/>
      <c r="G103" s="48" t="s">
        <v>65</v>
      </c>
      <c r="H103" s="48">
        <v>0</v>
      </c>
      <c r="I103" s="11">
        <v>1071662501</v>
      </c>
      <c r="J103" s="11">
        <v>1071662501</v>
      </c>
      <c r="K103" s="75" t="s">
        <v>211</v>
      </c>
      <c r="L103" s="75">
        <v>0</v>
      </c>
      <c r="M103" s="48" t="s">
        <v>107788</v>
      </c>
      <c r="N103" s="48" t="s">
        <v>15</v>
      </c>
      <c r="O103" s="51" t="s">
        <v>107947</v>
      </c>
      <c r="P103" s="9">
        <v>5878750</v>
      </c>
      <c r="Q103" s="49" t="s">
        <v>107790</v>
      </c>
      <c r="R103" s="41">
        <v>0</v>
      </c>
      <c r="S103" s="41">
        <v>0</v>
      </c>
      <c r="T103" s="82">
        <f t="shared" si="1"/>
        <v>99</v>
      </c>
      <c r="U103" s="85"/>
    </row>
    <row r="104" spans="1:22" s="50" customFormat="1" ht="63.75" x14ac:dyDescent="0.2">
      <c r="A104" s="15">
        <v>80101504</v>
      </c>
      <c r="B104" s="15" t="s">
        <v>107948</v>
      </c>
      <c r="C104" s="48">
        <v>1</v>
      </c>
      <c r="D104" s="48">
        <v>1</v>
      </c>
      <c r="E104" s="48">
        <v>12</v>
      </c>
      <c r="F104" s="48">
        <v>1</v>
      </c>
      <c r="G104" s="48" t="s">
        <v>133</v>
      </c>
      <c r="H104" s="48">
        <v>0</v>
      </c>
      <c r="I104" s="11">
        <v>265256200</v>
      </c>
      <c r="J104" s="11">
        <v>265256200</v>
      </c>
      <c r="K104" s="75" t="s">
        <v>211</v>
      </c>
      <c r="L104" s="75">
        <v>0</v>
      </c>
      <c r="M104" s="48" t="s">
        <v>107788</v>
      </c>
      <c r="N104" s="48" t="s">
        <v>15</v>
      </c>
      <c r="O104" s="51" t="s">
        <v>107949</v>
      </c>
      <c r="P104" s="9">
        <v>5878750</v>
      </c>
      <c r="Q104" s="49" t="s">
        <v>107790</v>
      </c>
      <c r="R104" s="41">
        <v>0</v>
      </c>
      <c r="S104" s="41">
        <v>0</v>
      </c>
      <c r="T104" s="82">
        <f t="shared" si="1"/>
        <v>100</v>
      </c>
      <c r="U104" s="85"/>
    </row>
    <row r="105" spans="1:22" s="50" customFormat="1" ht="38.25" x14ac:dyDescent="0.2">
      <c r="A105" s="15">
        <v>80101504</v>
      </c>
      <c r="B105" s="15" t="s">
        <v>107950</v>
      </c>
      <c r="C105" s="48">
        <v>1</v>
      </c>
      <c r="D105" s="48">
        <v>1</v>
      </c>
      <c r="E105" s="48">
        <v>12</v>
      </c>
      <c r="F105" s="48">
        <v>1</v>
      </c>
      <c r="G105" s="48" t="s">
        <v>133</v>
      </c>
      <c r="H105" s="48">
        <v>0</v>
      </c>
      <c r="I105" s="11">
        <v>265256200</v>
      </c>
      <c r="J105" s="11">
        <v>265256200</v>
      </c>
      <c r="K105" s="75" t="s">
        <v>211</v>
      </c>
      <c r="L105" s="75">
        <v>0</v>
      </c>
      <c r="M105" s="48" t="s">
        <v>107788</v>
      </c>
      <c r="N105" s="48" t="s">
        <v>15</v>
      </c>
      <c r="O105" s="51" t="s">
        <v>107949</v>
      </c>
      <c r="P105" s="9">
        <v>5878750</v>
      </c>
      <c r="Q105" s="49" t="s">
        <v>107790</v>
      </c>
      <c r="R105" s="41">
        <v>0</v>
      </c>
      <c r="S105" s="41">
        <v>0</v>
      </c>
      <c r="T105" s="82">
        <f t="shared" si="1"/>
        <v>101</v>
      </c>
      <c r="U105" s="85"/>
    </row>
    <row r="106" spans="1:22" s="50" customFormat="1" ht="48.75" customHeight="1" x14ac:dyDescent="0.2">
      <c r="A106" s="15">
        <v>80101504</v>
      </c>
      <c r="B106" s="15" t="s">
        <v>107951</v>
      </c>
      <c r="C106" s="48">
        <v>1</v>
      </c>
      <c r="D106" s="48">
        <v>1</v>
      </c>
      <c r="E106" s="48">
        <v>12</v>
      </c>
      <c r="F106" s="48">
        <v>1</v>
      </c>
      <c r="G106" s="48" t="s">
        <v>133</v>
      </c>
      <c r="H106" s="48">
        <v>0</v>
      </c>
      <c r="I106" s="11">
        <v>265256200</v>
      </c>
      <c r="J106" s="11">
        <v>265256200</v>
      </c>
      <c r="K106" s="75" t="s">
        <v>211</v>
      </c>
      <c r="L106" s="75">
        <v>0</v>
      </c>
      <c r="M106" s="48" t="s">
        <v>107788</v>
      </c>
      <c r="N106" s="48" t="s">
        <v>15</v>
      </c>
      <c r="O106" s="51" t="s">
        <v>107949</v>
      </c>
      <c r="P106" s="9">
        <v>5878750</v>
      </c>
      <c r="Q106" s="49" t="s">
        <v>107790</v>
      </c>
      <c r="R106" s="41">
        <v>0</v>
      </c>
      <c r="S106" s="41">
        <v>0</v>
      </c>
      <c r="T106" s="82">
        <f t="shared" si="1"/>
        <v>102</v>
      </c>
      <c r="U106" s="85"/>
    </row>
    <row r="107" spans="1:22" s="50" customFormat="1" ht="38.25" x14ac:dyDescent="0.2">
      <c r="A107" s="15">
        <v>80101504</v>
      </c>
      <c r="B107" s="15" t="s">
        <v>107952</v>
      </c>
      <c r="C107" s="48">
        <v>1</v>
      </c>
      <c r="D107" s="48">
        <v>1</v>
      </c>
      <c r="E107" s="48">
        <v>12</v>
      </c>
      <c r="F107" s="48">
        <v>1</v>
      </c>
      <c r="G107" s="48" t="s">
        <v>133</v>
      </c>
      <c r="H107" s="48">
        <v>0</v>
      </c>
      <c r="I107" s="11">
        <v>234740000</v>
      </c>
      <c r="J107" s="11">
        <v>234740000</v>
      </c>
      <c r="K107" s="75" t="s">
        <v>211</v>
      </c>
      <c r="L107" s="75">
        <v>0</v>
      </c>
      <c r="M107" s="48" t="s">
        <v>107788</v>
      </c>
      <c r="N107" s="48" t="s">
        <v>15</v>
      </c>
      <c r="O107" s="51" t="s">
        <v>107949</v>
      </c>
      <c r="P107" s="9">
        <v>5878750</v>
      </c>
      <c r="Q107" s="49" t="s">
        <v>107790</v>
      </c>
      <c r="R107" s="41">
        <v>0</v>
      </c>
      <c r="S107" s="41">
        <v>0</v>
      </c>
      <c r="T107" s="82">
        <f t="shared" si="1"/>
        <v>103</v>
      </c>
      <c r="U107" s="85"/>
    </row>
    <row r="108" spans="1:22" s="50" customFormat="1" ht="38.25" x14ac:dyDescent="0.2">
      <c r="A108" s="15">
        <v>80161500</v>
      </c>
      <c r="B108" s="15" t="s">
        <v>108126</v>
      </c>
      <c r="C108" s="48">
        <v>6</v>
      </c>
      <c r="D108" s="48">
        <v>6</v>
      </c>
      <c r="E108" s="48" t="s">
        <v>108086</v>
      </c>
      <c r="F108" s="48">
        <v>1</v>
      </c>
      <c r="G108" s="48" t="s">
        <v>17</v>
      </c>
      <c r="H108" s="48">
        <v>0</v>
      </c>
      <c r="I108" s="11">
        <v>15001618825</v>
      </c>
      <c r="J108" s="11">
        <f>I108</f>
        <v>15001618825</v>
      </c>
      <c r="K108" s="75" t="s">
        <v>211</v>
      </c>
      <c r="L108" s="75">
        <v>0</v>
      </c>
      <c r="M108" s="48" t="s">
        <v>107788</v>
      </c>
      <c r="N108" s="48" t="s">
        <v>15</v>
      </c>
      <c r="O108" s="51" t="s">
        <v>108127</v>
      </c>
      <c r="P108" s="9">
        <v>5878750</v>
      </c>
      <c r="Q108" s="49" t="s">
        <v>107790</v>
      </c>
      <c r="R108" s="41">
        <v>0</v>
      </c>
      <c r="S108" s="41">
        <v>0</v>
      </c>
      <c r="T108" s="82">
        <f t="shared" si="1"/>
        <v>104</v>
      </c>
      <c r="U108" s="11"/>
      <c r="V108" s="15"/>
    </row>
    <row r="109" spans="1:22" s="50" customFormat="1" ht="38.25" x14ac:dyDescent="0.2">
      <c r="A109" s="15">
        <v>80161500</v>
      </c>
      <c r="B109" s="15" t="s">
        <v>107954</v>
      </c>
      <c r="C109" s="48">
        <v>2</v>
      </c>
      <c r="D109" s="48">
        <v>3</v>
      </c>
      <c r="E109" s="48">
        <v>10</v>
      </c>
      <c r="F109" s="48">
        <v>1</v>
      </c>
      <c r="G109" s="48" t="s">
        <v>17</v>
      </c>
      <c r="H109" s="48">
        <v>0</v>
      </c>
      <c r="I109" s="11">
        <v>0</v>
      </c>
      <c r="J109" s="11">
        <v>0</v>
      </c>
      <c r="K109" s="75" t="s">
        <v>211</v>
      </c>
      <c r="L109" s="75">
        <v>0</v>
      </c>
      <c r="M109" s="48" t="s">
        <v>107788</v>
      </c>
      <c r="N109" s="48" t="s">
        <v>15</v>
      </c>
      <c r="O109" s="51" t="s">
        <v>107953</v>
      </c>
      <c r="P109" s="9">
        <v>5878750</v>
      </c>
      <c r="Q109" s="49" t="s">
        <v>107790</v>
      </c>
      <c r="R109" s="41">
        <v>0</v>
      </c>
      <c r="S109" s="41">
        <v>0</v>
      </c>
      <c r="T109" s="82">
        <f t="shared" si="1"/>
        <v>105</v>
      </c>
      <c r="U109" s="11"/>
    </row>
    <row r="110" spans="1:22" s="50" customFormat="1" ht="38.25" x14ac:dyDescent="0.2">
      <c r="A110" s="15">
        <v>80161500</v>
      </c>
      <c r="B110" s="15" t="s">
        <v>107955</v>
      </c>
      <c r="C110" s="48">
        <v>2</v>
      </c>
      <c r="D110" s="48">
        <v>3</v>
      </c>
      <c r="E110" s="48">
        <v>10</v>
      </c>
      <c r="F110" s="48">
        <v>1</v>
      </c>
      <c r="G110" s="48" t="s">
        <v>17</v>
      </c>
      <c r="H110" s="48">
        <v>0</v>
      </c>
      <c r="I110" s="11">
        <v>500000000</v>
      </c>
      <c r="J110" s="11">
        <v>500000000</v>
      </c>
      <c r="K110" s="75" t="s">
        <v>211</v>
      </c>
      <c r="L110" s="75">
        <v>0</v>
      </c>
      <c r="M110" s="48" t="s">
        <v>107788</v>
      </c>
      <c r="N110" s="48" t="s">
        <v>15</v>
      </c>
      <c r="O110" s="51" t="s">
        <v>107953</v>
      </c>
      <c r="P110" s="9">
        <v>5878750</v>
      </c>
      <c r="Q110" s="49" t="s">
        <v>107790</v>
      </c>
      <c r="R110" s="41">
        <v>0</v>
      </c>
      <c r="S110" s="41">
        <v>0</v>
      </c>
      <c r="T110" s="82">
        <f t="shared" si="1"/>
        <v>106</v>
      </c>
      <c r="U110" s="85"/>
    </row>
    <row r="111" spans="1:22" s="50" customFormat="1" ht="76.5" x14ac:dyDescent="0.2">
      <c r="A111" s="15">
        <v>80161500</v>
      </c>
      <c r="B111" s="15" t="s">
        <v>107956</v>
      </c>
      <c r="C111" s="48">
        <v>1</v>
      </c>
      <c r="D111" s="48">
        <v>2</v>
      </c>
      <c r="E111" s="48">
        <v>10</v>
      </c>
      <c r="F111" s="48">
        <v>1</v>
      </c>
      <c r="G111" s="48" t="s">
        <v>133</v>
      </c>
      <c r="H111" s="48">
        <v>0</v>
      </c>
      <c r="I111" s="11">
        <v>125746430</v>
      </c>
      <c r="J111" s="11">
        <f>I111</f>
        <v>125746430</v>
      </c>
      <c r="K111" s="75" t="s">
        <v>211</v>
      </c>
      <c r="L111" s="75">
        <v>0</v>
      </c>
      <c r="M111" s="48" t="s">
        <v>107788</v>
      </c>
      <c r="N111" s="48" t="s">
        <v>15</v>
      </c>
      <c r="O111" s="51" t="s">
        <v>107953</v>
      </c>
      <c r="P111" s="9">
        <v>5878750</v>
      </c>
      <c r="Q111" s="49" t="s">
        <v>107790</v>
      </c>
      <c r="R111" s="41">
        <v>0</v>
      </c>
      <c r="S111" s="41">
        <v>0</v>
      </c>
      <c r="T111" s="82">
        <f t="shared" si="1"/>
        <v>107</v>
      </c>
      <c r="U111" s="11"/>
      <c r="V111" s="84"/>
    </row>
    <row r="112" spans="1:22" s="50" customFormat="1" ht="63.75" x14ac:dyDescent="0.2">
      <c r="A112" s="15">
        <v>80161500</v>
      </c>
      <c r="B112" s="15" t="s">
        <v>108082</v>
      </c>
      <c r="C112" s="48">
        <v>1</v>
      </c>
      <c r="D112" s="48">
        <v>2</v>
      </c>
      <c r="E112" s="48">
        <v>10</v>
      </c>
      <c r="F112" s="48">
        <v>1</v>
      </c>
      <c r="G112" s="48" t="s">
        <v>133</v>
      </c>
      <c r="H112" s="48">
        <v>0</v>
      </c>
      <c r="I112" s="11">
        <v>119137050</v>
      </c>
      <c r="J112" s="11">
        <f>I112</f>
        <v>119137050</v>
      </c>
      <c r="K112" s="75" t="s">
        <v>211</v>
      </c>
      <c r="L112" s="75">
        <v>0</v>
      </c>
      <c r="M112" s="48" t="s">
        <v>107788</v>
      </c>
      <c r="N112" s="48" t="s">
        <v>15</v>
      </c>
      <c r="O112" s="51" t="s">
        <v>107953</v>
      </c>
      <c r="P112" s="9">
        <v>5878750</v>
      </c>
      <c r="Q112" s="49" t="s">
        <v>107790</v>
      </c>
      <c r="R112" s="41">
        <v>0</v>
      </c>
      <c r="S112" s="41">
        <v>0</v>
      </c>
      <c r="T112" s="82">
        <f t="shared" si="1"/>
        <v>108</v>
      </c>
      <c r="U112" s="15"/>
      <c r="V112" s="71"/>
    </row>
    <row r="113" spans="1:22" s="50" customFormat="1" ht="51" x14ac:dyDescent="0.2">
      <c r="A113" s="15">
        <v>80161500</v>
      </c>
      <c r="B113" s="15" t="s">
        <v>107957</v>
      </c>
      <c r="C113" s="48">
        <v>2</v>
      </c>
      <c r="D113" s="48">
        <v>3</v>
      </c>
      <c r="E113" s="48">
        <v>10</v>
      </c>
      <c r="F113" s="48">
        <v>1</v>
      </c>
      <c r="G113" s="48" t="s">
        <v>17</v>
      </c>
      <c r="H113" s="48">
        <v>0</v>
      </c>
      <c r="I113" s="11">
        <v>0</v>
      </c>
      <c r="J113" s="11">
        <v>0</v>
      </c>
      <c r="K113" s="75" t="s">
        <v>211</v>
      </c>
      <c r="L113" s="75">
        <v>0</v>
      </c>
      <c r="M113" s="48" t="s">
        <v>107788</v>
      </c>
      <c r="N113" s="48" t="s">
        <v>15</v>
      </c>
      <c r="O113" s="51" t="s">
        <v>107953</v>
      </c>
      <c r="P113" s="9">
        <v>5878750</v>
      </c>
      <c r="Q113" s="49" t="s">
        <v>107790</v>
      </c>
      <c r="R113" s="41">
        <v>0</v>
      </c>
      <c r="S113" s="41">
        <v>0</v>
      </c>
      <c r="T113" s="82">
        <f t="shared" si="1"/>
        <v>109</v>
      </c>
      <c r="U113" s="11"/>
    </row>
    <row r="114" spans="1:22" s="50" customFormat="1" ht="38.25" x14ac:dyDescent="0.2">
      <c r="A114" s="15">
        <v>80101504</v>
      </c>
      <c r="B114" s="15" t="s">
        <v>108156</v>
      </c>
      <c r="C114" s="48">
        <v>1</v>
      </c>
      <c r="D114" s="48">
        <v>1</v>
      </c>
      <c r="E114" s="48">
        <v>12</v>
      </c>
      <c r="F114" s="48">
        <v>1</v>
      </c>
      <c r="G114" s="48" t="s">
        <v>133</v>
      </c>
      <c r="H114" s="48">
        <v>0</v>
      </c>
      <c r="I114" s="11">
        <v>78000000</v>
      </c>
      <c r="J114" s="11">
        <v>78000000</v>
      </c>
      <c r="K114" s="75" t="s">
        <v>211</v>
      </c>
      <c r="L114" s="75">
        <v>0</v>
      </c>
      <c r="M114" s="48" t="s">
        <v>107788</v>
      </c>
      <c r="N114" s="48" t="s">
        <v>15</v>
      </c>
      <c r="O114" s="51" t="s">
        <v>107958</v>
      </c>
      <c r="P114" s="9">
        <v>5878750</v>
      </c>
      <c r="Q114" s="49" t="s">
        <v>107790</v>
      </c>
      <c r="R114" s="41">
        <v>0</v>
      </c>
      <c r="S114" s="41">
        <v>0</v>
      </c>
      <c r="T114" s="82">
        <f t="shared" si="1"/>
        <v>110</v>
      </c>
      <c r="U114" s="15"/>
    </row>
    <row r="115" spans="1:22" s="50" customFormat="1" ht="25.5" x14ac:dyDescent="0.2">
      <c r="A115" s="15">
        <v>80101504</v>
      </c>
      <c r="B115" s="15" t="s">
        <v>107959</v>
      </c>
      <c r="C115" s="48">
        <v>1</v>
      </c>
      <c r="D115" s="48">
        <v>1</v>
      </c>
      <c r="E115" s="48">
        <v>12</v>
      </c>
      <c r="F115" s="48">
        <v>1</v>
      </c>
      <c r="G115" s="48" t="s">
        <v>133</v>
      </c>
      <c r="H115" s="48">
        <v>0</v>
      </c>
      <c r="I115" s="11">
        <v>120000000</v>
      </c>
      <c r="J115" s="11">
        <v>120000000</v>
      </c>
      <c r="K115" s="75" t="s">
        <v>211</v>
      </c>
      <c r="L115" s="75">
        <v>0</v>
      </c>
      <c r="M115" s="48" t="s">
        <v>107788</v>
      </c>
      <c r="N115" s="48" t="s">
        <v>15</v>
      </c>
      <c r="O115" s="51" t="s">
        <v>107958</v>
      </c>
      <c r="P115" s="9">
        <v>5878750</v>
      </c>
      <c r="Q115" s="49" t="s">
        <v>107790</v>
      </c>
      <c r="R115" s="41">
        <v>0</v>
      </c>
      <c r="S115" s="41">
        <v>0</v>
      </c>
      <c r="T115" s="82">
        <f t="shared" si="1"/>
        <v>111</v>
      </c>
      <c r="U115" s="85"/>
    </row>
    <row r="116" spans="1:22" s="50" customFormat="1" ht="25.5" x14ac:dyDescent="0.2">
      <c r="A116" s="15">
        <v>80101504</v>
      </c>
      <c r="B116" s="15" t="s">
        <v>107960</v>
      </c>
      <c r="C116" s="48">
        <v>1</v>
      </c>
      <c r="D116" s="48">
        <v>1</v>
      </c>
      <c r="E116" s="48">
        <v>12</v>
      </c>
      <c r="F116" s="48">
        <v>1</v>
      </c>
      <c r="G116" s="48" t="s">
        <v>133</v>
      </c>
      <c r="H116" s="48">
        <v>0</v>
      </c>
      <c r="I116" s="11">
        <v>99999600</v>
      </c>
      <c r="J116" s="11">
        <v>99999600</v>
      </c>
      <c r="K116" s="75" t="s">
        <v>211</v>
      </c>
      <c r="L116" s="75">
        <v>0</v>
      </c>
      <c r="M116" s="48" t="s">
        <v>107788</v>
      </c>
      <c r="N116" s="48" t="s">
        <v>15</v>
      </c>
      <c r="O116" s="51" t="s">
        <v>107958</v>
      </c>
      <c r="P116" s="9">
        <v>5878750</v>
      </c>
      <c r="Q116" s="49" t="s">
        <v>107790</v>
      </c>
      <c r="R116" s="41">
        <v>0</v>
      </c>
      <c r="S116" s="41">
        <v>0</v>
      </c>
      <c r="T116" s="82">
        <f t="shared" si="1"/>
        <v>112</v>
      </c>
      <c r="U116" s="85"/>
    </row>
    <row r="117" spans="1:22" s="50" customFormat="1" ht="25.5" x14ac:dyDescent="0.2">
      <c r="A117" s="15">
        <v>80101504</v>
      </c>
      <c r="B117" s="15" t="s">
        <v>107961</v>
      </c>
      <c r="C117" s="48">
        <v>1</v>
      </c>
      <c r="D117" s="48">
        <v>1</v>
      </c>
      <c r="E117" s="48">
        <v>12</v>
      </c>
      <c r="F117" s="48">
        <v>1</v>
      </c>
      <c r="G117" s="48" t="s">
        <v>133</v>
      </c>
      <c r="H117" s="48">
        <v>0</v>
      </c>
      <c r="I117" s="11">
        <v>99999600</v>
      </c>
      <c r="J117" s="11">
        <v>99999600</v>
      </c>
      <c r="K117" s="75" t="s">
        <v>211</v>
      </c>
      <c r="L117" s="75">
        <v>0</v>
      </c>
      <c r="M117" s="48" t="s">
        <v>107788</v>
      </c>
      <c r="N117" s="48" t="s">
        <v>15</v>
      </c>
      <c r="O117" s="51" t="s">
        <v>107958</v>
      </c>
      <c r="P117" s="9">
        <v>5878750</v>
      </c>
      <c r="Q117" s="49" t="s">
        <v>107790</v>
      </c>
      <c r="R117" s="41">
        <v>0</v>
      </c>
      <c r="S117" s="41">
        <v>0</v>
      </c>
      <c r="T117" s="82">
        <f t="shared" si="1"/>
        <v>113</v>
      </c>
      <c r="U117" s="85"/>
    </row>
    <row r="118" spans="1:22" s="50" customFormat="1" ht="62.25" customHeight="1" x14ac:dyDescent="0.2">
      <c r="A118" s="15">
        <v>80101504</v>
      </c>
      <c r="B118" s="15" t="s">
        <v>107962</v>
      </c>
      <c r="C118" s="48">
        <v>1</v>
      </c>
      <c r="D118" s="48">
        <v>1</v>
      </c>
      <c r="E118" s="48">
        <v>12</v>
      </c>
      <c r="F118" s="48">
        <v>1</v>
      </c>
      <c r="G118" s="48" t="s">
        <v>133</v>
      </c>
      <c r="H118" s="48">
        <v>0</v>
      </c>
      <c r="I118" s="11">
        <v>120000000</v>
      </c>
      <c r="J118" s="11">
        <v>120000000</v>
      </c>
      <c r="K118" s="75" t="s">
        <v>211</v>
      </c>
      <c r="L118" s="75">
        <v>0</v>
      </c>
      <c r="M118" s="48" t="s">
        <v>107788</v>
      </c>
      <c r="N118" s="48" t="s">
        <v>15</v>
      </c>
      <c r="O118" s="51" t="s">
        <v>107958</v>
      </c>
      <c r="P118" s="9">
        <v>5878750</v>
      </c>
      <c r="Q118" s="49" t="s">
        <v>107790</v>
      </c>
      <c r="R118" s="41">
        <v>0</v>
      </c>
      <c r="S118" s="41">
        <v>0</v>
      </c>
      <c r="T118" s="82">
        <f t="shared" si="1"/>
        <v>114</v>
      </c>
      <c r="U118" s="85"/>
    </row>
    <row r="119" spans="1:22" s="50" customFormat="1" ht="38.25" x14ac:dyDescent="0.2">
      <c r="A119" s="15">
        <v>80101504</v>
      </c>
      <c r="B119" s="15" t="s">
        <v>107963</v>
      </c>
      <c r="C119" s="48">
        <v>1</v>
      </c>
      <c r="D119" s="48">
        <v>1</v>
      </c>
      <c r="E119" s="48">
        <v>12</v>
      </c>
      <c r="F119" s="48">
        <v>1</v>
      </c>
      <c r="G119" s="48" t="s">
        <v>133</v>
      </c>
      <c r="H119" s="48">
        <v>0</v>
      </c>
      <c r="I119" s="11">
        <v>99999600</v>
      </c>
      <c r="J119" s="11">
        <v>99999600</v>
      </c>
      <c r="K119" s="75" t="s">
        <v>211</v>
      </c>
      <c r="L119" s="75">
        <v>0</v>
      </c>
      <c r="M119" s="48" t="s">
        <v>107788</v>
      </c>
      <c r="N119" s="48" t="s">
        <v>15</v>
      </c>
      <c r="O119" s="51" t="s">
        <v>107958</v>
      </c>
      <c r="P119" s="9">
        <v>5878750</v>
      </c>
      <c r="Q119" s="49" t="s">
        <v>107790</v>
      </c>
      <c r="R119" s="41">
        <v>0</v>
      </c>
      <c r="S119" s="41">
        <v>0</v>
      </c>
      <c r="T119" s="82">
        <f t="shared" si="1"/>
        <v>115</v>
      </c>
      <c r="U119" s="85"/>
    </row>
    <row r="120" spans="1:22" s="50" customFormat="1" ht="25.5" x14ac:dyDescent="0.2">
      <c r="A120" s="15">
        <v>80101500</v>
      </c>
      <c r="B120" s="15" t="s">
        <v>107964</v>
      </c>
      <c r="C120" s="48">
        <v>1</v>
      </c>
      <c r="D120" s="48">
        <v>1</v>
      </c>
      <c r="E120" s="48">
        <v>12</v>
      </c>
      <c r="F120" s="48">
        <v>1</v>
      </c>
      <c r="G120" s="48" t="s">
        <v>37</v>
      </c>
      <c r="H120" s="48">
        <v>0</v>
      </c>
      <c r="I120" s="11">
        <v>640000000</v>
      </c>
      <c r="J120" s="11">
        <v>640000000</v>
      </c>
      <c r="K120" s="75" t="s">
        <v>211</v>
      </c>
      <c r="L120" s="75">
        <v>0</v>
      </c>
      <c r="M120" s="48" t="s">
        <v>107788</v>
      </c>
      <c r="N120" s="48" t="s">
        <v>15</v>
      </c>
      <c r="O120" s="51" t="s">
        <v>107958</v>
      </c>
      <c r="P120" s="9">
        <v>5878750</v>
      </c>
      <c r="Q120" s="49" t="s">
        <v>107790</v>
      </c>
      <c r="R120" s="41">
        <v>0</v>
      </c>
      <c r="S120" s="41">
        <v>0</v>
      </c>
      <c r="T120" s="82">
        <f t="shared" si="1"/>
        <v>116</v>
      </c>
      <c r="U120" s="85"/>
    </row>
    <row r="121" spans="1:22" s="50" customFormat="1" ht="25.5" x14ac:dyDescent="0.2">
      <c r="A121" s="15">
        <v>80101500</v>
      </c>
      <c r="B121" s="15" t="s">
        <v>107965</v>
      </c>
      <c r="C121" s="48">
        <v>2</v>
      </c>
      <c r="D121" s="48">
        <v>2</v>
      </c>
      <c r="E121" s="48">
        <v>8</v>
      </c>
      <c r="F121" s="48">
        <v>1</v>
      </c>
      <c r="G121" s="48" t="s">
        <v>37</v>
      </c>
      <c r="H121" s="48">
        <v>0</v>
      </c>
      <c r="I121" s="11">
        <v>450000000</v>
      </c>
      <c r="J121" s="11">
        <v>450000000</v>
      </c>
      <c r="K121" s="75" t="s">
        <v>211</v>
      </c>
      <c r="L121" s="75">
        <v>0</v>
      </c>
      <c r="M121" s="48" t="s">
        <v>107788</v>
      </c>
      <c r="N121" s="48" t="s">
        <v>15</v>
      </c>
      <c r="O121" s="51" t="s">
        <v>107958</v>
      </c>
      <c r="P121" s="9">
        <v>5878750</v>
      </c>
      <c r="Q121" s="49" t="s">
        <v>107790</v>
      </c>
      <c r="R121" s="41">
        <v>0</v>
      </c>
      <c r="S121" s="41">
        <v>0</v>
      </c>
      <c r="T121" s="82">
        <f t="shared" si="1"/>
        <v>117</v>
      </c>
      <c r="U121" s="85"/>
    </row>
    <row r="122" spans="1:22" s="50" customFormat="1" ht="32.25" customHeight="1" x14ac:dyDescent="0.2">
      <c r="A122" s="15">
        <v>80101500</v>
      </c>
      <c r="B122" s="15" t="s">
        <v>107966</v>
      </c>
      <c r="C122" s="48">
        <v>4</v>
      </c>
      <c r="D122" s="48">
        <v>6</v>
      </c>
      <c r="E122" s="48">
        <v>3</v>
      </c>
      <c r="F122" s="48">
        <v>1</v>
      </c>
      <c r="G122" s="48" t="s">
        <v>37</v>
      </c>
      <c r="H122" s="48">
        <v>0</v>
      </c>
      <c r="I122" s="11">
        <v>618000000</v>
      </c>
      <c r="J122" s="11">
        <v>618000000</v>
      </c>
      <c r="K122" s="75" t="s">
        <v>211</v>
      </c>
      <c r="L122" s="75">
        <v>0</v>
      </c>
      <c r="M122" s="48" t="s">
        <v>107788</v>
      </c>
      <c r="N122" s="48" t="s">
        <v>15</v>
      </c>
      <c r="O122" s="51" t="s">
        <v>107967</v>
      </c>
      <c r="P122" s="9">
        <v>5878750</v>
      </c>
      <c r="Q122" s="49" t="s">
        <v>107790</v>
      </c>
      <c r="R122" s="41">
        <v>0</v>
      </c>
      <c r="S122" s="41">
        <v>0</v>
      </c>
      <c r="T122" s="82">
        <f t="shared" si="1"/>
        <v>118</v>
      </c>
      <c r="U122" s="85"/>
    </row>
    <row r="123" spans="1:22" s="50" customFormat="1" ht="38.25" x14ac:dyDescent="0.2">
      <c r="A123" s="15">
        <v>80101504</v>
      </c>
      <c r="B123" s="15" t="s">
        <v>107968</v>
      </c>
      <c r="C123" s="48">
        <v>4</v>
      </c>
      <c r="D123" s="48">
        <v>4</v>
      </c>
      <c r="E123" s="48">
        <v>4</v>
      </c>
      <c r="F123" s="48">
        <v>1</v>
      </c>
      <c r="G123" s="48" t="s">
        <v>133</v>
      </c>
      <c r="H123" s="48">
        <v>0</v>
      </c>
      <c r="I123" s="11">
        <v>180040000</v>
      </c>
      <c r="J123" s="11">
        <f>I123</f>
        <v>180040000</v>
      </c>
      <c r="K123" s="75" t="s">
        <v>211</v>
      </c>
      <c r="L123" s="75">
        <v>0</v>
      </c>
      <c r="M123" s="48" t="s">
        <v>107788</v>
      </c>
      <c r="N123" s="48" t="s">
        <v>15</v>
      </c>
      <c r="O123" s="51" t="s">
        <v>107953</v>
      </c>
      <c r="P123" s="9">
        <v>5878750</v>
      </c>
      <c r="Q123" s="49" t="s">
        <v>107790</v>
      </c>
      <c r="R123" s="41">
        <v>0</v>
      </c>
      <c r="S123" s="41">
        <v>0</v>
      </c>
      <c r="T123" s="82">
        <f t="shared" si="1"/>
        <v>119</v>
      </c>
      <c r="U123" s="15"/>
      <c r="V123" s="84"/>
    </row>
    <row r="124" spans="1:22" s="50" customFormat="1" ht="38.25" x14ac:dyDescent="0.2">
      <c r="A124" s="15">
        <v>80101504</v>
      </c>
      <c r="B124" s="15" t="s">
        <v>107969</v>
      </c>
      <c r="C124" s="48">
        <v>4</v>
      </c>
      <c r="D124" s="48">
        <v>4</v>
      </c>
      <c r="E124" s="48">
        <v>4</v>
      </c>
      <c r="F124" s="48">
        <v>1</v>
      </c>
      <c r="G124" s="48" t="s">
        <v>133</v>
      </c>
      <c r="H124" s="48">
        <v>0</v>
      </c>
      <c r="I124" s="11">
        <v>155000000</v>
      </c>
      <c r="J124" s="11">
        <v>155000000</v>
      </c>
      <c r="K124" s="75" t="s">
        <v>211</v>
      </c>
      <c r="L124" s="75">
        <v>0</v>
      </c>
      <c r="M124" s="48" t="s">
        <v>107788</v>
      </c>
      <c r="N124" s="48" t="s">
        <v>15</v>
      </c>
      <c r="O124" s="51" t="s">
        <v>107953</v>
      </c>
      <c r="P124" s="9">
        <v>5878750</v>
      </c>
      <c r="Q124" s="49" t="s">
        <v>107790</v>
      </c>
      <c r="R124" s="41">
        <v>0</v>
      </c>
      <c r="S124" s="41">
        <v>0</v>
      </c>
      <c r="T124" s="82">
        <f t="shared" si="1"/>
        <v>120</v>
      </c>
      <c r="U124" s="85"/>
    </row>
    <row r="125" spans="1:22" s="50" customFormat="1" ht="51" x14ac:dyDescent="0.2">
      <c r="A125" s="15">
        <v>80101504</v>
      </c>
      <c r="B125" s="15" t="s">
        <v>107970</v>
      </c>
      <c r="C125" s="48">
        <v>2</v>
      </c>
      <c r="D125" s="48">
        <v>2</v>
      </c>
      <c r="E125" s="48">
        <v>11</v>
      </c>
      <c r="F125" s="48">
        <v>1</v>
      </c>
      <c r="G125" s="48" t="s">
        <v>133</v>
      </c>
      <c r="H125" s="48">
        <v>0</v>
      </c>
      <c r="I125" s="11">
        <v>300000000</v>
      </c>
      <c r="J125" s="11">
        <v>300000000</v>
      </c>
      <c r="K125" s="75" t="s">
        <v>211</v>
      </c>
      <c r="L125" s="75">
        <v>0</v>
      </c>
      <c r="M125" s="48" t="s">
        <v>107788</v>
      </c>
      <c r="N125" s="48" t="s">
        <v>15</v>
      </c>
      <c r="O125" s="51" t="s">
        <v>107953</v>
      </c>
      <c r="P125" s="9">
        <v>5878750</v>
      </c>
      <c r="Q125" s="49" t="s">
        <v>107790</v>
      </c>
      <c r="R125" s="41">
        <v>0</v>
      </c>
      <c r="S125" s="41">
        <v>0</v>
      </c>
      <c r="T125" s="82">
        <f t="shared" si="1"/>
        <v>121</v>
      </c>
      <c r="U125" s="85"/>
    </row>
    <row r="126" spans="1:22" s="50" customFormat="1" ht="25.5" x14ac:dyDescent="0.2">
      <c r="A126" s="15" t="s">
        <v>107971</v>
      </c>
      <c r="B126" s="15" t="s">
        <v>107972</v>
      </c>
      <c r="C126" s="48">
        <v>1</v>
      </c>
      <c r="D126" s="48">
        <v>2</v>
      </c>
      <c r="E126" s="48">
        <v>5</v>
      </c>
      <c r="F126" s="48">
        <v>1</v>
      </c>
      <c r="G126" s="48" t="s">
        <v>37</v>
      </c>
      <c r="H126" s="48">
        <v>0</v>
      </c>
      <c r="I126" s="11">
        <v>2700000000</v>
      </c>
      <c r="J126" s="11">
        <v>2700000000</v>
      </c>
      <c r="K126" s="75" t="s">
        <v>211</v>
      </c>
      <c r="L126" s="75">
        <v>0</v>
      </c>
      <c r="M126" s="48" t="s">
        <v>107788</v>
      </c>
      <c r="N126" s="48" t="s">
        <v>15</v>
      </c>
      <c r="O126" s="51" t="s">
        <v>107973</v>
      </c>
      <c r="P126" s="9">
        <v>5878750</v>
      </c>
      <c r="Q126" s="49" t="s">
        <v>107790</v>
      </c>
      <c r="R126" s="41">
        <v>0</v>
      </c>
      <c r="S126" s="41">
        <v>0</v>
      </c>
      <c r="T126" s="82">
        <f t="shared" si="1"/>
        <v>122</v>
      </c>
      <c r="U126" s="85"/>
    </row>
    <row r="127" spans="1:22" s="50" customFormat="1" x14ac:dyDescent="0.2">
      <c r="A127" s="15" t="s">
        <v>108061</v>
      </c>
      <c r="B127" s="15" t="s">
        <v>107974</v>
      </c>
      <c r="C127" s="48">
        <v>2</v>
      </c>
      <c r="D127" s="48">
        <v>3</v>
      </c>
      <c r="E127" s="48">
        <v>5</v>
      </c>
      <c r="F127" s="48">
        <v>1</v>
      </c>
      <c r="G127" s="48" t="s">
        <v>37</v>
      </c>
      <c r="H127" s="48">
        <v>0</v>
      </c>
      <c r="I127" s="11">
        <v>1000000000</v>
      </c>
      <c r="J127" s="11">
        <v>1000000000</v>
      </c>
      <c r="K127" s="75" t="s">
        <v>211</v>
      </c>
      <c r="L127" s="75">
        <v>0</v>
      </c>
      <c r="M127" s="48" t="s">
        <v>107788</v>
      </c>
      <c r="N127" s="48" t="s">
        <v>15</v>
      </c>
      <c r="O127" s="51" t="s">
        <v>107973</v>
      </c>
      <c r="P127" s="9">
        <v>5878750</v>
      </c>
      <c r="Q127" s="49" t="s">
        <v>107790</v>
      </c>
      <c r="R127" s="41">
        <v>0</v>
      </c>
      <c r="S127" s="41">
        <v>0</v>
      </c>
      <c r="T127" s="82">
        <f t="shared" si="1"/>
        <v>123</v>
      </c>
      <c r="U127" s="85"/>
    </row>
    <row r="128" spans="1:22" s="50" customFormat="1" ht="38.25" x14ac:dyDescent="0.2">
      <c r="A128" s="15" t="s">
        <v>107971</v>
      </c>
      <c r="B128" s="15" t="s">
        <v>107975</v>
      </c>
      <c r="C128" s="48">
        <v>1</v>
      </c>
      <c r="D128" s="48">
        <v>1</v>
      </c>
      <c r="E128" s="48">
        <v>10</v>
      </c>
      <c r="F128" s="48">
        <v>1</v>
      </c>
      <c r="G128" s="48" t="s">
        <v>133</v>
      </c>
      <c r="H128" s="48">
        <v>0</v>
      </c>
      <c r="I128" s="11">
        <v>100000000</v>
      </c>
      <c r="J128" s="11">
        <v>100000000</v>
      </c>
      <c r="K128" s="75" t="s">
        <v>211</v>
      </c>
      <c r="L128" s="75">
        <v>0</v>
      </c>
      <c r="M128" s="48" t="s">
        <v>107788</v>
      </c>
      <c r="N128" s="48" t="s">
        <v>15</v>
      </c>
      <c r="O128" s="51" t="s">
        <v>107973</v>
      </c>
      <c r="P128" s="9">
        <v>5878750</v>
      </c>
      <c r="Q128" s="49" t="s">
        <v>107790</v>
      </c>
      <c r="R128" s="41">
        <v>0</v>
      </c>
      <c r="S128" s="41">
        <v>0</v>
      </c>
      <c r="T128" s="82">
        <f t="shared" si="1"/>
        <v>124</v>
      </c>
      <c r="U128" s="85"/>
    </row>
    <row r="129" spans="1:22" s="50" customFormat="1" ht="38.25" x14ac:dyDescent="0.2">
      <c r="A129" s="15" t="s">
        <v>107971</v>
      </c>
      <c r="B129" s="15" t="s">
        <v>107976</v>
      </c>
      <c r="C129" s="48">
        <v>1</v>
      </c>
      <c r="D129" s="48">
        <v>1</v>
      </c>
      <c r="E129" s="48">
        <v>10</v>
      </c>
      <c r="F129" s="48">
        <v>1</v>
      </c>
      <c r="G129" s="48" t="s">
        <v>133</v>
      </c>
      <c r="H129" s="48">
        <v>0</v>
      </c>
      <c r="I129" s="11">
        <v>100000000</v>
      </c>
      <c r="J129" s="11">
        <v>100000000</v>
      </c>
      <c r="K129" s="75" t="s">
        <v>211</v>
      </c>
      <c r="L129" s="75">
        <v>0</v>
      </c>
      <c r="M129" s="48" t="s">
        <v>107788</v>
      </c>
      <c r="N129" s="48" t="s">
        <v>15</v>
      </c>
      <c r="O129" s="51" t="s">
        <v>107973</v>
      </c>
      <c r="P129" s="9">
        <v>5878750</v>
      </c>
      <c r="Q129" s="49" t="s">
        <v>107790</v>
      </c>
      <c r="R129" s="41">
        <v>0</v>
      </c>
      <c r="S129" s="41">
        <v>0</v>
      </c>
      <c r="T129" s="82">
        <f t="shared" si="1"/>
        <v>125</v>
      </c>
      <c r="U129" s="85"/>
    </row>
    <row r="130" spans="1:22" s="50" customFormat="1" ht="38.25" x14ac:dyDescent="0.2">
      <c r="A130" s="15" t="s">
        <v>107971</v>
      </c>
      <c r="B130" s="15" t="s">
        <v>107977</v>
      </c>
      <c r="C130" s="48">
        <v>1</v>
      </c>
      <c r="D130" s="48">
        <v>1</v>
      </c>
      <c r="E130" s="48">
        <v>10</v>
      </c>
      <c r="F130" s="48">
        <v>1</v>
      </c>
      <c r="G130" s="48" t="s">
        <v>133</v>
      </c>
      <c r="H130" s="48">
        <v>0</v>
      </c>
      <c r="I130" s="11">
        <v>100000000</v>
      </c>
      <c r="J130" s="11">
        <v>100000000</v>
      </c>
      <c r="K130" s="75" t="s">
        <v>211</v>
      </c>
      <c r="L130" s="75">
        <v>0</v>
      </c>
      <c r="M130" s="48" t="s">
        <v>107788</v>
      </c>
      <c r="N130" s="48" t="s">
        <v>15</v>
      </c>
      <c r="O130" s="51" t="s">
        <v>107973</v>
      </c>
      <c r="P130" s="9">
        <v>5878750</v>
      </c>
      <c r="Q130" s="49" t="s">
        <v>107790</v>
      </c>
      <c r="R130" s="41">
        <v>0</v>
      </c>
      <c r="S130" s="41">
        <v>0</v>
      </c>
      <c r="T130" s="82">
        <f t="shared" si="1"/>
        <v>126</v>
      </c>
      <c r="U130" s="85"/>
    </row>
    <row r="131" spans="1:22" s="50" customFormat="1" ht="60.75" customHeight="1" x14ac:dyDescent="0.2">
      <c r="A131" s="15">
        <v>80101504</v>
      </c>
      <c r="B131" s="15" t="s">
        <v>108150</v>
      </c>
      <c r="C131" s="48">
        <v>1</v>
      </c>
      <c r="D131" s="48">
        <v>1</v>
      </c>
      <c r="E131" s="48">
        <v>10</v>
      </c>
      <c r="F131" s="48">
        <v>1</v>
      </c>
      <c r="G131" s="48" t="s">
        <v>133</v>
      </c>
      <c r="H131" s="48">
        <v>0</v>
      </c>
      <c r="I131" s="11">
        <v>83050000</v>
      </c>
      <c r="J131" s="11">
        <v>83050000</v>
      </c>
      <c r="K131" s="75" t="s">
        <v>211</v>
      </c>
      <c r="L131" s="75">
        <v>0</v>
      </c>
      <c r="M131" s="48" t="s">
        <v>107788</v>
      </c>
      <c r="N131" s="48" t="s">
        <v>15</v>
      </c>
      <c r="O131" s="51" t="s">
        <v>107978</v>
      </c>
      <c r="P131" s="9">
        <v>5878750</v>
      </c>
      <c r="Q131" s="49" t="s">
        <v>107790</v>
      </c>
      <c r="R131" s="41">
        <v>0</v>
      </c>
      <c r="S131" s="41">
        <v>0</v>
      </c>
      <c r="T131" s="82">
        <f t="shared" si="1"/>
        <v>127</v>
      </c>
      <c r="U131" s="15"/>
    </row>
    <row r="132" spans="1:22" s="50" customFormat="1" ht="25.5" x14ac:dyDescent="0.2">
      <c r="A132" s="15">
        <v>80101504</v>
      </c>
      <c r="B132" s="15" t="s">
        <v>107979</v>
      </c>
      <c r="C132" s="48">
        <v>1</v>
      </c>
      <c r="D132" s="48">
        <v>1</v>
      </c>
      <c r="E132" s="48">
        <v>10</v>
      </c>
      <c r="F132" s="48">
        <v>1</v>
      </c>
      <c r="G132" s="48" t="s">
        <v>133</v>
      </c>
      <c r="H132" s="48">
        <v>0</v>
      </c>
      <c r="I132" s="11">
        <v>83050000</v>
      </c>
      <c r="J132" s="11">
        <v>83050000</v>
      </c>
      <c r="K132" s="75" t="s">
        <v>211</v>
      </c>
      <c r="L132" s="75">
        <v>0</v>
      </c>
      <c r="M132" s="48" t="s">
        <v>107788</v>
      </c>
      <c r="N132" s="48" t="s">
        <v>15</v>
      </c>
      <c r="O132" s="51" t="s">
        <v>107978</v>
      </c>
      <c r="P132" s="9">
        <v>5878750</v>
      </c>
      <c r="Q132" s="49" t="s">
        <v>107790</v>
      </c>
      <c r="R132" s="41">
        <v>0</v>
      </c>
      <c r="S132" s="41">
        <v>0</v>
      </c>
      <c r="T132" s="82">
        <f t="shared" si="1"/>
        <v>128</v>
      </c>
      <c r="U132" s="85"/>
    </row>
    <row r="133" spans="1:22" s="50" customFormat="1" ht="25.5" x14ac:dyDescent="0.2">
      <c r="A133" s="15">
        <v>80101504</v>
      </c>
      <c r="B133" s="15" t="s">
        <v>107980</v>
      </c>
      <c r="C133" s="48">
        <v>1</v>
      </c>
      <c r="D133" s="48">
        <v>1</v>
      </c>
      <c r="E133" s="48">
        <v>10</v>
      </c>
      <c r="F133" s="48">
        <v>1</v>
      </c>
      <c r="G133" s="48" t="s">
        <v>133</v>
      </c>
      <c r="H133" s="48">
        <v>0</v>
      </c>
      <c r="I133" s="11">
        <v>93500000</v>
      </c>
      <c r="J133" s="11">
        <v>93500000</v>
      </c>
      <c r="K133" s="75" t="s">
        <v>211</v>
      </c>
      <c r="L133" s="75">
        <v>0</v>
      </c>
      <c r="M133" s="48" t="s">
        <v>107788</v>
      </c>
      <c r="N133" s="48" t="s">
        <v>15</v>
      </c>
      <c r="O133" s="51" t="s">
        <v>107978</v>
      </c>
      <c r="P133" s="9">
        <v>5878750</v>
      </c>
      <c r="Q133" s="49" t="s">
        <v>107790</v>
      </c>
      <c r="R133" s="41">
        <v>0</v>
      </c>
      <c r="S133" s="41">
        <v>0</v>
      </c>
      <c r="T133" s="82">
        <f t="shared" si="1"/>
        <v>129</v>
      </c>
      <c r="U133" s="85"/>
    </row>
    <row r="134" spans="1:22" s="50" customFormat="1" ht="25.5" x14ac:dyDescent="0.2">
      <c r="A134" s="15">
        <v>80101504</v>
      </c>
      <c r="B134" s="15" t="s">
        <v>107981</v>
      </c>
      <c r="C134" s="48">
        <v>1</v>
      </c>
      <c r="D134" s="48">
        <v>1</v>
      </c>
      <c r="E134" s="48">
        <v>10</v>
      </c>
      <c r="F134" s="48">
        <v>1</v>
      </c>
      <c r="G134" s="48" t="s">
        <v>133</v>
      </c>
      <c r="H134" s="48">
        <v>0</v>
      </c>
      <c r="I134" s="11">
        <v>110000000</v>
      </c>
      <c r="J134" s="11">
        <v>110000000</v>
      </c>
      <c r="K134" s="75" t="s">
        <v>211</v>
      </c>
      <c r="L134" s="75">
        <v>0</v>
      </c>
      <c r="M134" s="48" t="s">
        <v>107788</v>
      </c>
      <c r="N134" s="48" t="s">
        <v>15</v>
      </c>
      <c r="O134" s="51" t="s">
        <v>107978</v>
      </c>
      <c r="P134" s="9">
        <v>5878750</v>
      </c>
      <c r="Q134" s="49" t="s">
        <v>107790</v>
      </c>
      <c r="R134" s="41">
        <v>0</v>
      </c>
      <c r="S134" s="41">
        <v>0</v>
      </c>
      <c r="T134" s="82">
        <f t="shared" si="1"/>
        <v>130</v>
      </c>
      <c r="U134" s="85"/>
    </row>
    <row r="135" spans="1:22" s="50" customFormat="1" ht="25.5" x14ac:dyDescent="0.2">
      <c r="A135" s="15">
        <v>80101504</v>
      </c>
      <c r="B135" s="15" t="s">
        <v>107982</v>
      </c>
      <c r="C135" s="48">
        <v>1</v>
      </c>
      <c r="D135" s="48">
        <v>1</v>
      </c>
      <c r="E135" s="48">
        <v>7</v>
      </c>
      <c r="F135" s="48">
        <v>1</v>
      </c>
      <c r="G135" s="48" t="s">
        <v>133</v>
      </c>
      <c r="H135" s="48">
        <v>0</v>
      </c>
      <c r="I135" s="11">
        <v>53760000</v>
      </c>
      <c r="J135" s="11">
        <v>53760000</v>
      </c>
      <c r="K135" s="75" t="s">
        <v>211</v>
      </c>
      <c r="L135" s="75">
        <v>0</v>
      </c>
      <c r="M135" s="48" t="s">
        <v>107788</v>
      </c>
      <c r="N135" s="48" t="s">
        <v>15</v>
      </c>
      <c r="O135" s="51" t="s">
        <v>107978</v>
      </c>
      <c r="P135" s="9">
        <v>5878750</v>
      </c>
      <c r="Q135" s="49" t="s">
        <v>107790</v>
      </c>
      <c r="R135" s="41">
        <v>0</v>
      </c>
      <c r="S135" s="41">
        <v>0</v>
      </c>
      <c r="T135" s="82">
        <f t="shared" ref="T135:T200" si="2">T134+1</f>
        <v>131</v>
      </c>
      <c r="U135" s="85"/>
    </row>
    <row r="136" spans="1:22" s="50" customFormat="1" ht="51" x14ac:dyDescent="0.2">
      <c r="A136" s="15">
        <v>80101504</v>
      </c>
      <c r="B136" s="15" t="s">
        <v>108103</v>
      </c>
      <c r="C136" s="48" t="s">
        <v>108102</v>
      </c>
      <c r="D136" s="48" t="s">
        <v>108102</v>
      </c>
      <c r="E136" s="48" t="s">
        <v>107865</v>
      </c>
      <c r="F136" s="48">
        <v>1</v>
      </c>
      <c r="G136" s="48" t="s">
        <v>133</v>
      </c>
      <c r="H136" s="48">
        <v>0</v>
      </c>
      <c r="I136" s="11">
        <v>88553227</v>
      </c>
      <c r="J136" s="11">
        <f>I136</f>
        <v>88553227</v>
      </c>
      <c r="K136" s="75" t="s">
        <v>211</v>
      </c>
      <c r="L136" s="75">
        <v>0</v>
      </c>
      <c r="M136" s="48" t="s">
        <v>107788</v>
      </c>
      <c r="N136" s="48" t="s">
        <v>15</v>
      </c>
      <c r="O136" s="51" t="s">
        <v>107949</v>
      </c>
      <c r="P136" s="9" t="s">
        <v>107789</v>
      </c>
      <c r="Q136" s="49" t="s">
        <v>107790</v>
      </c>
      <c r="R136" s="41">
        <v>0</v>
      </c>
      <c r="S136" s="41">
        <v>0</v>
      </c>
      <c r="T136" s="82">
        <f t="shared" si="2"/>
        <v>132</v>
      </c>
      <c r="U136" s="15"/>
      <c r="V136" s="11"/>
    </row>
    <row r="137" spans="1:22" s="50" customFormat="1" ht="62.25" customHeight="1" x14ac:dyDescent="0.2">
      <c r="A137" s="15">
        <v>80101504</v>
      </c>
      <c r="B137" s="15" t="s">
        <v>107983</v>
      </c>
      <c r="C137" s="48">
        <v>1</v>
      </c>
      <c r="D137" s="48">
        <v>1</v>
      </c>
      <c r="E137" s="48">
        <v>12</v>
      </c>
      <c r="F137" s="48">
        <v>1</v>
      </c>
      <c r="G137" s="48" t="s">
        <v>133</v>
      </c>
      <c r="H137" s="48">
        <v>0</v>
      </c>
      <c r="I137" s="11">
        <v>102960000</v>
      </c>
      <c r="J137" s="11">
        <v>102960000</v>
      </c>
      <c r="K137" s="75" t="s">
        <v>211</v>
      </c>
      <c r="L137" s="75">
        <v>0</v>
      </c>
      <c r="M137" s="48" t="s">
        <v>107788</v>
      </c>
      <c r="N137" s="48" t="s">
        <v>15</v>
      </c>
      <c r="O137" s="51" t="s">
        <v>107949</v>
      </c>
      <c r="P137" s="9" t="s">
        <v>107789</v>
      </c>
      <c r="Q137" s="49" t="s">
        <v>107790</v>
      </c>
      <c r="R137" s="41">
        <v>0</v>
      </c>
      <c r="S137" s="41">
        <v>0</v>
      </c>
      <c r="T137" s="82">
        <f t="shared" si="2"/>
        <v>133</v>
      </c>
      <c r="U137" s="85"/>
    </row>
    <row r="138" spans="1:22" s="50" customFormat="1" ht="57.75" customHeight="1" x14ac:dyDescent="0.2">
      <c r="A138" s="15">
        <v>80101504</v>
      </c>
      <c r="B138" s="15" t="s">
        <v>107984</v>
      </c>
      <c r="C138" s="48">
        <v>1</v>
      </c>
      <c r="D138" s="48">
        <v>1</v>
      </c>
      <c r="E138" s="48">
        <v>12</v>
      </c>
      <c r="F138" s="48">
        <v>1</v>
      </c>
      <c r="G138" s="48" t="s">
        <v>133</v>
      </c>
      <c r="H138" s="48">
        <v>0</v>
      </c>
      <c r="I138" s="11">
        <v>102960000</v>
      </c>
      <c r="J138" s="11">
        <v>102960000</v>
      </c>
      <c r="K138" s="75" t="s">
        <v>211</v>
      </c>
      <c r="L138" s="75">
        <v>0</v>
      </c>
      <c r="M138" s="48" t="s">
        <v>107788</v>
      </c>
      <c r="N138" s="48" t="s">
        <v>15</v>
      </c>
      <c r="O138" s="51" t="s">
        <v>107949</v>
      </c>
      <c r="P138" s="9" t="s">
        <v>107789</v>
      </c>
      <c r="Q138" s="49" t="s">
        <v>107790</v>
      </c>
      <c r="R138" s="41">
        <v>0</v>
      </c>
      <c r="S138" s="41">
        <v>0</v>
      </c>
      <c r="T138" s="82">
        <f t="shared" si="2"/>
        <v>134</v>
      </c>
      <c r="U138" s="85"/>
    </row>
    <row r="139" spans="1:22" s="50" customFormat="1" ht="51" x14ac:dyDescent="0.2">
      <c r="A139" s="15">
        <v>80101504</v>
      </c>
      <c r="B139" s="15" t="s">
        <v>107985</v>
      </c>
      <c r="C139" s="48">
        <v>1</v>
      </c>
      <c r="D139" s="48">
        <v>1</v>
      </c>
      <c r="E139" s="48">
        <v>12</v>
      </c>
      <c r="F139" s="48">
        <v>1</v>
      </c>
      <c r="G139" s="48" t="s">
        <v>133</v>
      </c>
      <c r="H139" s="48">
        <v>0</v>
      </c>
      <c r="I139" s="11">
        <v>102960000</v>
      </c>
      <c r="J139" s="11">
        <v>102960000</v>
      </c>
      <c r="K139" s="75" t="s">
        <v>211</v>
      </c>
      <c r="L139" s="75">
        <v>0</v>
      </c>
      <c r="M139" s="48" t="s">
        <v>107788</v>
      </c>
      <c r="N139" s="48" t="s">
        <v>15</v>
      </c>
      <c r="O139" s="51" t="s">
        <v>107949</v>
      </c>
      <c r="P139" s="9" t="s">
        <v>107789</v>
      </c>
      <c r="Q139" s="49" t="s">
        <v>107790</v>
      </c>
      <c r="R139" s="41">
        <v>0</v>
      </c>
      <c r="S139" s="41">
        <v>0</v>
      </c>
      <c r="T139" s="82">
        <f t="shared" si="2"/>
        <v>135</v>
      </c>
      <c r="U139" s="85"/>
    </row>
    <row r="140" spans="1:22" s="50" customFormat="1" ht="63.75" x14ac:dyDescent="0.2">
      <c r="A140" s="15">
        <v>80101504</v>
      </c>
      <c r="B140" s="15" t="s">
        <v>107986</v>
      </c>
      <c r="C140" s="48">
        <v>1</v>
      </c>
      <c r="D140" s="48">
        <v>1</v>
      </c>
      <c r="E140" s="48">
        <v>12</v>
      </c>
      <c r="F140" s="48">
        <v>1</v>
      </c>
      <c r="G140" s="48" t="s">
        <v>133</v>
      </c>
      <c r="H140" s="48">
        <v>0</v>
      </c>
      <c r="I140" s="11">
        <v>84480000</v>
      </c>
      <c r="J140" s="11">
        <v>84480000</v>
      </c>
      <c r="K140" s="75" t="s">
        <v>211</v>
      </c>
      <c r="L140" s="75">
        <v>0</v>
      </c>
      <c r="M140" s="48" t="s">
        <v>107788</v>
      </c>
      <c r="N140" s="48" t="s">
        <v>15</v>
      </c>
      <c r="O140" s="51" t="s">
        <v>107949</v>
      </c>
      <c r="P140" s="9" t="s">
        <v>107789</v>
      </c>
      <c r="Q140" s="49" t="s">
        <v>107790</v>
      </c>
      <c r="R140" s="41">
        <v>0</v>
      </c>
      <c r="S140" s="41">
        <v>0</v>
      </c>
      <c r="T140" s="82">
        <f t="shared" si="2"/>
        <v>136</v>
      </c>
      <c r="U140" s="85"/>
    </row>
    <row r="141" spans="1:22" s="50" customFormat="1" ht="51" x14ac:dyDescent="0.2">
      <c r="A141" s="15">
        <v>80101504</v>
      </c>
      <c r="B141" s="15" t="s">
        <v>107987</v>
      </c>
      <c r="C141" s="48">
        <v>1</v>
      </c>
      <c r="D141" s="48">
        <v>1</v>
      </c>
      <c r="E141" s="48">
        <v>12</v>
      </c>
      <c r="F141" s="48">
        <v>1</v>
      </c>
      <c r="G141" s="48" t="s">
        <v>133</v>
      </c>
      <c r="H141" s="48">
        <v>0</v>
      </c>
      <c r="I141" s="11">
        <v>118404000</v>
      </c>
      <c r="J141" s="11">
        <v>118404000</v>
      </c>
      <c r="K141" s="75" t="s">
        <v>211</v>
      </c>
      <c r="L141" s="75">
        <v>0</v>
      </c>
      <c r="M141" s="48" t="s">
        <v>107788</v>
      </c>
      <c r="N141" s="48" t="s">
        <v>15</v>
      </c>
      <c r="O141" s="51" t="s">
        <v>107949</v>
      </c>
      <c r="P141" s="9" t="s">
        <v>107789</v>
      </c>
      <c r="Q141" s="49" t="s">
        <v>107790</v>
      </c>
      <c r="R141" s="41">
        <v>0</v>
      </c>
      <c r="S141" s="41">
        <v>0</v>
      </c>
      <c r="T141" s="82">
        <f t="shared" si="2"/>
        <v>137</v>
      </c>
      <c r="U141" s="85"/>
    </row>
    <row r="142" spans="1:22" s="50" customFormat="1" ht="38.25" x14ac:dyDescent="0.2">
      <c r="A142" s="15">
        <v>80101504</v>
      </c>
      <c r="B142" s="15" t="s">
        <v>107988</v>
      </c>
      <c r="C142" s="48">
        <v>1</v>
      </c>
      <c r="D142" s="48">
        <v>1</v>
      </c>
      <c r="E142" s="48">
        <v>12</v>
      </c>
      <c r="F142" s="48">
        <v>1</v>
      </c>
      <c r="G142" s="48" t="s">
        <v>133</v>
      </c>
      <c r="H142" s="48">
        <v>0</v>
      </c>
      <c r="I142" s="11">
        <v>105600000</v>
      </c>
      <c r="J142" s="11">
        <v>105600000</v>
      </c>
      <c r="K142" s="75" t="s">
        <v>211</v>
      </c>
      <c r="L142" s="75">
        <v>0</v>
      </c>
      <c r="M142" s="48" t="s">
        <v>107788</v>
      </c>
      <c r="N142" s="48" t="s">
        <v>15</v>
      </c>
      <c r="O142" s="51" t="s">
        <v>107949</v>
      </c>
      <c r="P142" s="9" t="s">
        <v>107789</v>
      </c>
      <c r="Q142" s="49" t="s">
        <v>107790</v>
      </c>
      <c r="R142" s="41">
        <v>0</v>
      </c>
      <c r="S142" s="41">
        <v>0</v>
      </c>
      <c r="T142" s="82">
        <f t="shared" si="2"/>
        <v>138</v>
      </c>
      <c r="U142" s="85"/>
    </row>
    <row r="143" spans="1:22" s="50" customFormat="1" ht="38.25" x14ac:dyDescent="0.2">
      <c r="A143" s="15">
        <v>80101504</v>
      </c>
      <c r="B143" s="15" t="s">
        <v>107989</v>
      </c>
      <c r="C143" s="48">
        <v>1</v>
      </c>
      <c r="D143" s="48">
        <v>1</v>
      </c>
      <c r="E143" s="48">
        <v>12</v>
      </c>
      <c r="F143" s="48">
        <v>1</v>
      </c>
      <c r="G143" s="48" t="s">
        <v>133</v>
      </c>
      <c r="H143" s="48">
        <v>0</v>
      </c>
      <c r="I143" s="11">
        <v>105600000</v>
      </c>
      <c r="J143" s="11">
        <v>105600000</v>
      </c>
      <c r="K143" s="75" t="s">
        <v>211</v>
      </c>
      <c r="L143" s="75">
        <v>0</v>
      </c>
      <c r="M143" s="48" t="s">
        <v>107788</v>
      </c>
      <c r="N143" s="48" t="s">
        <v>15</v>
      </c>
      <c r="O143" s="51" t="s">
        <v>107949</v>
      </c>
      <c r="P143" s="9" t="s">
        <v>107789</v>
      </c>
      <c r="Q143" s="49" t="s">
        <v>107790</v>
      </c>
      <c r="R143" s="41">
        <v>0</v>
      </c>
      <c r="S143" s="41">
        <v>0</v>
      </c>
      <c r="T143" s="82">
        <f t="shared" si="2"/>
        <v>139</v>
      </c>
      <c r="U143" s="85"/>
    </row>
    <row r="144" spans="1:22" s="50" customFormat="1" ht="51" x14ac:dyDescent="0.2">
      <c r="A144" s="15">
        <v>80101504</v>
      </c>
      <c r="B144" s="15" t="s">
        <v>107990</v>
      </c>
      <c r="C144" s="48">
        <v>1</v>
      </c>
      <c r="D144" s="48">
        <v>1</v>
      </c>
      <c r="E144" s="48">
        <v>11</v>
      </c>
      <c r="F144" s="48">
        <v>1</v>
      </c>
      <c r="G144" s="48" t="s">
        <v>133</v>
      </c>
      <c r="H144" s="48">
        <v>0</v>
      </c>
      <c r="I144" s="11">
        <v>103520340</v>
      </c>
      <c r="J144" s="11">
        <v>103520340</v>
      </c>
      <c r="K144" s="75" t="s">
        <v>211</v>
      </c>
      <c r="L144" s="75">
        <v>0</v>
      </c>
      <c r="M144" s="48" t="s">
        <v>107788</v>
      </c>
      <c r="N144" s="48" t="s">
        <v>15</v>
      </c>
      <c r="O144" s="51" t="s">
        <v>107949</v>
      </c>
      <c r="P144" s="9" t="s">
        <v>107789</v>
      </c>
      <c r="Q144" s="49" t="s">
        <v>107790</v>
      </c>
      <c r="R144" s="41">
        <v>0</v>
      </c>
      <c r="S144" s="41">
        <v>0</v>
      </c>
      <c r="T144" s="82">
        <f t="shared" si="2"/>
        <v>140</v>
      </c>
      <c r="U144" s="85"/>
    </row>
    <row r="145" spans="1:22" s="50" customFormat="1" ht="63.75" x14ac:dyDescent="0.2">
      <c r="A145" s="15">
        <v>80101504</v>
      </c>
      <c r="B145" s="15" t="s">
        <v>107991</v>
      </c>
      <c r="C145" s="48">
        <v>1</v>
      </c>
      <c r="D145" s="48">
        <v>1</v>
      </c>
      <c r="E145" s="48">
        <v>11</v>
      </c>
      <c r="F145" s="48">
        <v>1</v>
      </c>
      <c r="G145" s="48" t="s">
        <v>133</v>
      </c>
      <c r="H145" s="48">
        <v>0</v>
      </c>
      <c r="I145" s="11">
        <v>103520340</v>
      </c>
      <c r="J145" s="11">
        <v>103520340</v>
      </c>
      <c r="K145" s="75" t="s">
        <v>211</v>
      </c>
      <c r="L145" s="75">
        <v>0</v>
      </c>
      <c r="M145" s="48" t="s">
        <v>107788</v>
      </c>
      <c r="N145" s="48" t="s">
        <v>15</v>
      </c>
      <c r="O145" s="51" t="s">
        <v>107949</v>
      </c>
      <c r="P145" s="9" t="s">
        <v>107789</v>
      </c>
      <c r="Q145" s="49" t="s">
        <v>107790</v>
      </c>
      <c r="R145" s="41">
        <v>0</v>
      </c>
      <c r="S145" s="41">
        <v>0</v>
      </c>
      <c r="T145" s="82">
        <f t="shared" si="2"/>
        <v>141</v>
      </c>
      <c r="U145" s="85"/>
    </row>
    <row r="146" spans="1:22" s="50" customFormat="1" ht="51" x14ac:dyDescent="0.2">
      <c r="A146" s="15">
        <v>80101504</v>
      </c>
      <c r="B146" s="15" t="s">
        <v>107992</v>
      </c>
      <c r="C146" s="48">
        <v>1</v>
      </c>
      <c r="D146" s="48">
        <v>1</v>
      </c>
      <c r="E146" s="48">
        <v>11</v>
      </c>
      <c r="F146" s="48">
        <v>1</v>
      </c>
      <c r="G146" s="48" t="s">
        <v>133</v>
      </c>
      <c r="H146" s="48">
        <v>0</v>
      </c>
      <c r="I146" s="11">
        <v>103520340</v>
      </c>
      <c r="J146" s="11">
        <v>103520340</v>
      </c>
      <c r="K146" s="75" t="s">
        <v>211</v>
      </c>
      <c r="L146" s="75">
        <v>0</v>
      </c>
      <c r="M146" s="48" t="s">
        <v>107788</v>
      </c>
      <c r="N146" s="48" t="s">
        <v>15</v>
      </c>
      <c r="O146" s="51" t="s">
        <v>107949</v>
      </c>
      <c r="P146" s="9" t="s">
        <v>107789</v>
      </c>
      <c r="Q146" s="49" t="s">
        <v>107790</v>
      </c>
      <c r="R146" s="41">
        <v>0</v>
      </c>
      <c r="S146" s="41">
        <v>0</v>
      </c>
      <c r="T146" s="82">
        <f t="shared" si="2"/>
        <v>142</v>
      </c>
      <c r="U146" s="85"/>
    </row>
    <row r="147" spans="1:22" s="50" customFormat="1" ht="51" x14ac:dyDescent="0.2">
      <c r="A147" s="15">
        <v>80101504</v>
      </c>
      <c r="B147" s="15" t="s">
        <v>107993</v>
      </c>
      <c r="C147" s="48">
        <v>1</v>
      </c>
      <c r="D147" s="48">
        <v>1</v>
      </c>
      <c r="E147" s="48">
        <v>11</v>
      </c>
      <c r="F147" s="48">
        <v>1</v>
      </c>
      <c r="G147" s="48" t="s">
        <v>133</v>
      </c>
      <c r="H147" s="48">
        <v>0</v>
      </c>
      <c r="I147" s="11">
        <v>103520340</v>
      </c>
      <c r="J147" s="11">
        <v>103520340</v>
      </c>
      <c r="K147" s="75" t="s">
        <v>211</v>
      </c>
      <c r="L147" s="75">
        <v>0</v>
      </c>
      <c r="M147" s="48" t="s">
        <v>107788</v>
      </c>
      <c r="N147" s="48" t="s">
        <v>15</v>
      </c>
      <c r="O147" s="51" t="s">
        <v>107949</v>
      </c>
      <c r="P147" s="9" t="s">
        <v>107789</v>
      </c>
      <c r="Q147" s="49" t="s">
        <v>107790</v>
      </c>
      <c r="R147" s="41">
        <v>0</v>
      </c>
      <c r="S147" s="41">
        <v>0</v>
      </c>
      <c r="T147" s="82">
        <f t="shared" si="2"/>
        <v>143</v>
      </c>
      <c r="U147" s="85"/>
    </row>
    <row r="148" spans="1:22" s="50" customFormat="1" ht="63.75" x14ac:dyDescent="0.2">
      <c r="A148" s="15">
        <v>80101504</v>
      </c>
      <c r="B148" s="15" t="s">
        <v>108101</v>
      </c>
      <c r="C148" s="48" t="s">
        <v>108102</v>
      </c>
      <c r="D148" s="48" t="s">
        <v>108102</v>
      </c>
      <c r="E148" s="48" t="s">
        <v>107865</v>
      </c>
      <c r="F148" s="48">
        <v>1</v>
      </c>
      <c r="G148" s="48" t="s">
        <v>133</v>
      </c>
      <c r="H148" s="48">
        <v>0</v>
      </c>
      <c r="I148" s="11">
        <v>110882444</v>
      </c>
      <c r="J148" s="11">
        <f>I148</f>
        <v>110882444</v>
      </c>
      <c r="K148" s="75" t="s">
        <v>211</v>
      </c>
      <c r="L148" s="75">
        <v>0</v>
      </c>
      <c r="M148" s="48" t="s">
        <v>107788</v>
      </c>
      <c r="N148" s="48" t="s">
        <v>15</v>
      </c>
      <c r="O148" s="51" t="s">
        <v>107949</v>
      </c>
      <c r="P148" s="9" t="s">
        <v>107789</v>
      </c>
      <c r="Q148" s="49" t="s">
        <v>107790</v>
      </c>
      <c r="R148" s="41">
        <v>0</v>
      </c>
      <c r="S148" s="41">
        <v>0</v>
      </c>
      <c r="T148" s="82">
        <f t="shared" si="2"/>
        <v>144</v>
      </c>
      <c r="U148" s="15"/>
      <c r="V148" s="11"/>
    </row>
    <row r="149" spans="1:22" s="50" customFormat="1" ht="38.25" x14ac:dyDescent="0.2">
      <c r="A149" s="15">
        <v>80101504</v>
      </c>
      <c r="B149" s="15" t="s">
        <v>107994</v>
      </c>
      <c r="C149" s="48">
        <v>1</v>
      </c>
      <c r="D149" s="48">
        <v>1</v>
      </c>
      <c r="E149" s="48">
        <v>12</v>
      </c>
      <c r="F149" s="48">
        <v>1</v>
      </c>
      <c r="G149" s="48" t="s">
        <v>133</v>
      </c>
      <c r="H149" s="48">
        <v>0</v>
      </c>
      <c r="I149" s="11">
        <v>78000000</v>
      </c>
      <c r="J149" s="11">
        <v>78000000</v>
      </c>
      <c r="K149" s="75" t="s">
        <v>211</v>
      </c>
      <c r="L149" s="75">
        <v>0</v>
      </c>
      <c r="M149" s="48" t="s">
        <v>107788</v>
      </c>
      <c r="N149" s="48" t="s">
        <v>15</v>
      </c>
      <c r="O149" s="51" t="s">
        <v>107949</v>
      </c>
      <c r="P149" s="9" t="s">
        <v>107789</v>
      </c>
      <c r="Q149" s="49" t="s">
        <v>107790</v>
      </c>
      <c r="R149" s="41">
        <v>0</v>
      </c>
      <c r="S149" s="41">
        <v>0</v>
      </c>
      <c r="T149" s="82">
        <f t="shared" si="2"/>
        <v>145</v>
      </c>
      <c r="U149" s="85"/>
    </row>
    <row r="150" spans="1:22" s="50" customFormat="1" ht="25.5" x14ac:dyDescent="0.2">
      <c r="A150" s="15" t="s">
        <v>107995</v>
      </c>
      <c r="B150" s="15" t="s">
        <v>107996</v>
      </c>
      <c r="C150" s="48">
        <v>1</v>
      </c>
      <c r="D150" s="48">
        <v>1</v>
      </c>
      <c r="E150" s="48">
        <v>6</v>
      </c>
      <c r="F150" s="48">
        <v>1</v>
      </c>
      <c r="G150" s="48" t="s">
        <v>37</v>
      </c>
      <c r="H150" s="48">
        <v>0</v>
      </c>
      <c r="I150" s="11">
        <v>550000000</v>
      </c>
      <c r="J150" s="11">
        <v>550000000</v>
      </c>
      <c r="K150" s="75" t="s">
        <v>211</v>
      </c>
      <c r="L150" s="75">
        <v>0</v>
      </c>
      <c r="M150" s="48" t="s">
        <v>107788</v>
      </c>
      <c r="N150" s="48" t="s">
        <v>15</v>
      </c>
      <c r="O150" s="51" t="s">
        <v>107949</v>
      </c>
      <c r="P150" s="9" t="s">
        <v>107789</v>
      </c>
      <c r="Q150" s="49" t="s">
        <v>107790</v>
      </c>
      <c r="R150" s="41">
        <v>0</v>
      </c>
      <c r="S150" s="41">
        <v>0</v>
      </c>
      <c r="T150" s="82">
        <f t="shared" si="2"/>
        <v>146</v>
      </c>
      <c r="U150" s="85"/>
    </row>
    <row r="151" spans="1:22" s="50" customFormat="1" ht="25.5" x14ac:dyDescent="0.2">
      <c r="A151" s="15">
        <v>80101504</v>
      </c>
      <c r="B151" s="15" t="s">
        <v>107997</v>
      </c>
      <c r="C151" s="48">
        <v>1</v>
      </c>
      <c r="D151" s="48">
        <v>2</v>
      </c>
      <c r="E151" s="48">
        <v>8</v>
      </c>
      <c r="F151" s="48">
        <v>1</v>
      </c>
      <c r="G151" s="48" t="s">
        <v>65</v>
      </c>
      <c r="H151" s="48">
        <v>0</v>
      </c>
      <c r="I151" s="11">
        <v>506702000</v>
      </c>
      <c r="J151" s="11">
        <v>506702000</v>
      </c>
      <c r="K151" s="75" t="s">
        <v>211</v>
      </c>
      <c r="L151" s="75">
        <v>0</v>
      </c>
      <c r="M151" s="48" t="s">
        <v>107788</v>
      </c>
      <c r="N151" s="48" t="s">
        <v>15</v>
      </c>
      <c r="O151" s="51" t="s">
        <v>107949</v>
      </c>
      <c r="P151" s="9" t="s">
        <v>107789</v>
      </c>
      <c r="Q151" s="49" t="s">
        <v>107790</v>
      </c>
      <c r="R151" s="41">
        <v>0</v>
      </c>
      <c r="S151" s="41">
        <v>0</v>
      </c>
      <c r="T151" s="82">
        <f t="shared" si="2"/>
        <v>147</v>
      </c>
      <c r="U151" s="85"/>
    </row>
    <row r="152" spans="1:22" s="50" customFormat="1" ht="51" x14ac:dyDescent="0.2">
      <c r="A152" s="15">
        <v>80101504</v>
      </c>
      <c r="B152" s="15" t="s">
        <v>108069</v>
      </c>
      <c r="C152" s="48">
        <v>1</v>
      </c>
      <c r="D152" s="48">
        <v>2</v>
      </c>
      <c r="E152" s="48">
        <v>12</v>
      </c>
      <c r="F152" s="48">
        <v>1</v>
      </c>
      <c r="G152" s="48" t="s">
        <v>133</v>
      </c>
      <c r="H152" s="48">
        <v>0</v>
      </c>
      <c r="I152" s="11">
        <v>164450000</v>
      </c>
      <c r="J152" s="11">
        <f>I152</f>
        <v>164450000</v>
      </c>
      <c r="K152" s="75" t="s">
        <v>211</v>
      </c>
      <c r="L152" s="75">
        <v>0</v>
      </c>
      <c r="M152" s="48" t="s">
        <v>107788</v>
      </c>
      <c r="N152" s="48" t="s">
        <v>15</v>
      </c>
      <c r="O152" s="51" t="s">
        <v>107949</v>
      </c>
      <c r="P152" s="9" t="s">
        <v>107789</v>
      </c>
      <c r="Q152" s="49" t="s">
        <v>107790</v>
      </c>
      <c r="R152" s="41">
        <v>0</v>
      </c>
      <c r="S152" s="41">
        <v>0</v>
      </c>
      <c r="T152" s="82">
        <f t="shared" si="2"/>
        <v>148</v>
      </c>
      <c r="U152" s="15"/>
      <c r="V152" s="84"/>
    </row>
    <row r="153" spans="1:22" s="50" customFormat="1" ht="38.25" x14ac:dyDescent="0.2">
      <c r="A153" s="15">
        <v>80101504</v>
      </c>
      <c r="B153" s="15" t="s">
        <v>108070</v>
      </c>
      <c r="C153" s="48">
        <v>1</v>
      </c>
      <c r="D153" s="48">
        <v>2</v>
      </c>
      <c r="E153" s="48">
        <v>12</v>
      </c>
      <c r="F153" s="48">
        <v>1</v>
      </c>
      <c r="G153" s="48" t="s">
        <v>133</v>
      </c>
      <c r="H153" s="48">
        <v>0</v>
      </c>
      <c r="I153" s="11">
        <v>107525000</v>
      </c>
      <c r="J153" s="11">
        <f>I153</f>
        <v>107525000</v>
      </c>
      <c r="K153" s="75" t="s">
        <v>211</v>
      </c>
      <c r="L153" s="75">
        <v>0</v>
      </c>
      <c r="M153" s="48" t="s">
        <v>107788</v>
      </c>
      <c r="N153" s="48" t="s">
        <v>15</v>
      </c>
      <c r="O153" s="51" t="s">
        <v>107949</v>
      </c>
      <c r="P153" s="9" t="s">
        <v>107789</v>
      </c>
      <c r="Q153" s="49" t="s">
        <v>107790</v>
      </c>
      <c r="R153" s="41">
        <v>0</v>
      </c>
      <c r="S153" s="41">
        <v>0</v>
      </c>
      <c r="T153" s="82">
        <f t="shared" si="2"/>
        <v>149</v>
      </c>
      <c r="U153" s="15"/>
      <c r="V153" s="84"/>
    </row>
    <row r="154" spans="1:22" s="50" customFormat="1" ht="25.5" x14ac:dyDescent="0.2">
      <c r="A154" s="15" t="s">
        <v>108062</v>
      </c>
      <c r="B154" s="15" t="s">
        <v>107998</v>
      </c>
      <c r="C154" s="48">
        <v>1</v>
      </c>
      <c r="D154" s="48">
        <v>2</v>
      </c>
      <c r="E154" s="48">
        <v>12</v>
      </c>
      <c r="F154" s="48">
        <v>1</v>
      </c>
      <c r="G154" s="48" t="s">
        <v>133</v>
      </c>
      <c r="H154" s="48">
        <v>0</v>
      </c>
      <c r="I154" s="11">
        <v>92977500</v>
      </c>
      <c r="J154" s="11">
        <v>92977500</v>
      </c>
      <c r="K154" s="75" t="s">
        <v>211</v>
      </c>
      <c r="L154" s="75">
        <v>0</v>
      </c>
      <c r="M154" s="48" t="s">
        <v>107788</v>
      </c>
      <c r="N154" s="48" t="s">
        <v>15</v>
      </c>
      <c r="O154" s="51" t="s">
        <v>107958</v>
      </c>
      <c r="P154" s="9" t="s">
        <v>107789</v>
      </c>
      <c r="Q154" s="49" t="s">
        <v>107790</v>
      </c>
      <c r="R154" s="41">
        <v>0</v>
      </c>
      <c r="S154" s="41">
        <v>0</v>
      </c>
      <c r="T154" s="82">
        <f t="shared" si="2"/>
        <v>150</v>
      </c>
      <c r="U154" s="85"/>
    </row>
    <row r="155" spans="1:22" s="50" customFormat="1" ht="51" x14ac:dyDescent="0.2">
      <c r="A155" s="15">
        <v>80111607</v>
      </c>
      <c r="B155" s="15" t="s">
        <v>108000</v>
      </c>
      <c r="C155" s="48">
        <v>1</v>
      </c>
      <c r="D155" s="48">
        <v>2</v>
      </c>
      <c r="E155" s="48">
        <v>12</v>
      </c>
      <c r="F155" s="48">
        <v>1</v>
      </c>
      <c r="G155" s="48" t="s">
        <v>133</v>
      </c>
      <c r="H155" s="48">
        <v>0</v>
      </c>
      <c r="I155" s="11">
        <v>237600000</v>
      </c>
      <c r="J155" s="11">
        <f>I155</f>
        <v>237600000</v>
      </c>
      <c r="K155" s="75" t="s">
        <v>211</v>
      </c>
      <c r="L155" s="75">
        <v>0</v>
      </c>
      <c r="M155" s="48" t="s">
        <v>107788</v>
      </c>
      <c r="N155" s="48" t="s">
        <v>15</v>
      </c>
      <c r="O155" s="51" t="s">
        <v>107999</v>
      </c>
      <c r="P155" s="9" t="s">
        <v>107789</v>
      </c>
      <c r="Q155" s="49" t="s">
        <v>107790</v>
      </c>
      <c r="R155" s="41">
        <v>0</v>
      </c>
      <c r="S155" s="41">
        <v>0</v>
      </c>
      <c r="T155" s="82">
        <f t="shared" si="2"/>
        <v>151</v>
      </c>
      <c r="U155" s="80"/>
    </row>
    <row r="156" spans="1:22" s="50" customFormat="1" ht="51" x14ac:dyDescent="0.2">
      <c r="A156" s="15">
        <v>80111607</v>
      </c>
      <c r="B156" s="15" t="s">
        <v>108001</v>
      </c>
      <c r="C156" s="48">
        <v>1</v>
      </c>
      <c r="D156" s="48">
        <v>2</v>
      </c>
      <c r="E156" s="48">
        <v>12</v>
      </c>
      <c r="F156" s="48">
        <v>1</v>
      </c>
      <c r="G156" s="48" t="s">
        <v>133</v>
      </c>
      <c r="H156" s="48">
        <v>0</v>
      </c>
      <c r="I156" s="11">
        <v>59400000</v>
      </c>
      <c r="J156" s="11">
        <v>59400000</v>
      </c>
      <c r="K156" s="75" t="s">
        <v>211</v>
      </c>
      <c r="L156" s="75">
        <v>0</v>
      </c>
      <c r="M156" s="48" t="s">
        <v>107788</v>
      </c>
      <c r="N156" s="48" t="s">
        <v>15</v>
      </c>
      <c r="O156" s="51" t="s">
        <v>107999</v>
      </c>
      <c r="P156" s="9" t="s">
        <v>107789</v>
      </c>
      <c r="Q156" s="49" t="s">
        <v>107790</v>
      </c>
      <c r="R156" s="41">
        <v>0</v>
      </c>
      <c r="S156" s="41">
        <v>0</v>
      </c>
      <c r="T156" s="82">
        <f t="shared" si="2"/>
        <v>152</v>
      </c>
      <c r="U156" s="85"/>
    </row>
    <row r="157" spans="1:22" s="50" customFormat="1" ht="38.25" x14ac:dyDescent="0.2">
      <c r="A157" s="15">
        <v>80111607</v>
      </c>
      <c r="B157" s="15" t="s">
        <v>108002</v>
      </c>
      <c r="C157" s="48">
        <v>1</v>
      </c>
      <c r="D157" s="48">
        <v>2</v>
      </c>
      <c r="E157" s="48">
        <v>12</v>
      </c>
      <c r="F157" s="48">
        <v>1</v>
      </c>
      <c r="G157" s="48" t="s">
        <v>133</v>
      </c>
      <c r="H157" s="48">
        <v>0</v>
      </c>
      <c r="I157" s="11">
        <v>0</v>
      </c>
      <c r="J157" s="11">
        <v>0</v>
      </c>
      <c r="K157" s="75" t="s">
        <v>211</v>
      </c>
      <c r="L157" s="75">
        <v>0</v>
      </c>
      <c r="M157" s="48" t="s">
        <v>107788</v>
      </c>
      <c r="N157" s="48" t="s">
        <v>15</v>
      </c>
      <c r="O157" s="51" t="s">
        <v>107999</v>
      </c>
      <c r="P157" s="9" t="s">
        <v>107789</v>
      </c>
      <c r="Q157" s="49" t="s">
        <v>107790</v>
      </c>
      <c r="R157" s="41">
        <v>0</v>
      </c>
      <c r="S157" s="41">
        <v>0</v>
      </c>
      <c r="T157" s="82">
        <f t="shared" si="2"/>
        <v>153</v>
      </c>
      <c r="U157" s="80"/>
    </row>
    <row r="158" spans="1:22" s="50" customFormat="1" ht="38.25" x14ac:dyDescent="0.2">
      <c r="A158" s="15">
        <v>80111607</v>
      </c>
      <c r="B158" s="15" t="s">
        <v>108003</v>
      </c>
      <c r="C158" s="48">
        <v>1</v>
      </c>
      <c r="D158" s="48">
        <v>2</v>
      </c>
      <c r="E158" s="48">
        <v>12</v>
      </c>
      <c r="F158" s="48">
        <v>1</v>
      </c>
      <c r="G158" s="48" t="s">
        <v>133</v>
      </c>
      <c r="H158" s="48">
        <v>0</v>
      </c>
      <c r="I158" s="11">
        <v>0</v>
      </c>
      <c r="J158" s="11">
        <v>0</v>
      </c>
      <c r="K158" s="75" t="s">
        <v>211</v>
      </c>
      <c r="L158" s="75">
        <v>0</v>
      </c>
      <c r="M158" s="48" t="s">
        <v>107788</v>
      </c>
      <c r="N158" s="48" t="s">
        <v>15</v>
      </c>
      <c r="O158" s="51" t="s">
        <v>107999</v>
      </c>
      <c r="P158" s="9" t="s">
        <v>107789</v>
      </c>
      <c r="Q158" s="49" t="s">
        <v>107790</v>
      </c>
      <c r="R158" s="41">
        <v>0</v>
      </c>
      <c r="S158" s="41">
        <v>0</v>
      </c>
      <c r="T158" s="82">
        <f t="shared" si="2"/>
        <v>154</v>
      </c>
      <c r="U158" s="80"/>
    </row>
    <row r="159" spans="1:22" s="50" customFormat="1" ht="38.25" x14ac:dyDescent="0.2">
      <c r="A159" s="15">
        <v>80111607</v>
      </c>
      <c r="B159" s="15" t="s">
        <v>108004</v>
      </c>
      <c r="C159" s="48">
        <v>1</v>
      </c>
      <c r="D159" s="48">
        <v>2</v>
      </c>
      <c r="E159" s="48">
        <v>11</v>
      </c>
      <c r="F159" s="48">
        <v>1</v>
      </c>
      <c r="G159" s="48" t="s">
        <v>133</v>
      </c>
      <c r="H159" s="48">
        <v>0</v>
      </c>
      <c r="I159" s="11">
        <v>140800000</v>
      </c>
      <c r="J159" s="11">
        <v>140800000</v>
      </c>
      <c r="K159" s="75" t="s">
        <v>211</v>
      </c>
      <c r="L159" s="75">
        <v>0</v>
      </c>
      <c r="M159" s="48" t="s">
        <v>107788</v>
      </c>
      <c r="N159" s="48" t="s">
        <v>15</v>
      </c>
      <c r="O159" s="51" t="s">
        <v>107849</v>
      </c>
      <c r="P159" s="9" t="s">
        <v>107789</v>
      </c>
      <c r="Q159" s="49" t="s">
        <v>107790</v>
      </c>
      <c r="R159" s="41">
        <v>0</v>
      </c>
      <c r="S159" s="41">
        <v>0</v>
      </c>
      <c r="T159" s="82">
        <f t="shared" si="2"/>
        <v>155</v>
      </c>
      <c r="U159" s="85"/>
    </row>
    <row r="160" spans="1:22" s="50" customFormat="1" x14ac:dyDescent="0.2">
      <c r="A160" s="15">
        <v>80101500</v>
      </c>
      <c r="B160" s="15" t="s">
        <v>108005</v>
      </c>
      <c r="C160" s="48">
        <v>1</v>
      </c>
      <c r="D160" s="48">
        <v>2</v>
      </c>
      <c r="E160" s="48">
        <v>11</v>
      </c>
      <c r="F160" s="48">
        <v>1</v>
      </c>
      <c r="G160" s="48" t="s">
        <v>133</v>
      </c>
      <c r="H160" s="48">
        <v>0</v>
      </c>
      <c r="I160" s="11">
        <v>7244003349.0599976</v>
      </c>
      <c r="J160" s="11">
        <v>7244003349.0599976</v>
      </c>
      <c r="K160" s="75" t="s">
        <v>211</v>
      </c>
      <c r="L160" s="75">
        <v>0</v>
      </c>
      <c r="M160" s="48" t="s">
        <v>107788</v>
      </c>
      <c r="N160" s="48" t="s">
        <v>15</v>
      </c>
      <c r="O160" s="51" t="s">
        <v>108006</v>
      </c>
      <c r="P160" s="9" t="s">
        <v>107789</v>
      </c>
      <c r="Q160" s="49" t="s">
        <v>107790</v>
      </c>
      <c r="R160" s="41">
        <v>0</v>
      </c>
      <c r="S160" s="41">
        <v>0</v>
      </c>
      <c r="T160" s="82">
        <f t="shared" si="2"/>
        <v>156</v>
      </c>
      <c r="U160" s="85"/>
    </row>
    <row r="161" spans="1:21" s="50" customFormat="1" x14ac:dyDescent="0.2">
      <c r="A161" s="15">
        <v>80101500</v>
      </c>
      <c r="B161" s="15" t="s">
        <v>108007</v>
      </c>
      <c r="C161" s="48">
        <v>1</v>
      </c>
      <c r="D161" s="48">
        <v>2</v>
      </c>
      <c r="E161" s="48">
        <v>11</v>
      </c>
      <c r="F161" s="48">
        <v>1</v>
      </c>
      <c r="G161" s="48" t="s">
        <v>133</v>
      </c>
      <c r="H161" s="48">
        <v>0</v>
      </c>
      <c r="I161" s="11">
        <v>423360000</v>
      </c>
      <c r="J161" s="11">
        <v>423360000</v>
      </c>
      <c r="K161" s="75" t="s">
        <v>211</v>
      </c>
      <c r="L161" s="75">
        <v>0</v>
      </c>
      <c r="M161" s="48" t="s">
        <v>107788</v>
      </c>
      <c r="N161" s="48" t="s">
        <v>15</v>
      </c>
      <c r="O161" s="51" t="s">
        <v>108008</v>
      </c>
      <c r="P161" s="9" t="s">
        <v>107789</v>
      </c>
      <c r="Q161" s="49" t="s">
        <v>107790</v>
      </c>
      <c r="R161" s="41">
        <v>0</v>
      </c>
      <c r="S161" s="41">
        <v>0</v>
      </c>
      <c r="T161" s="82">
        <f t="shared" si="2"/>
        <v>157</v>
      </c>
      <c r="U161" s="85"/>
    </row>
    <row r="162" spans="1:21" s="50" customFormat="1" ht="25.5" x14ac:dyDescent="0.2">
      <c r="A162" s="15">
        <v>81102700</v>
      </c>
      <c r="B162" s="15" t="s">
        <v>108009</v>
      </c>
      <c r="C162" s="48">
        <v>2</v>
      </c>
      <c r="D162" s="48">
        <v>2</v>
      </c>
      <c r="E162" s="48">
        <v>11</v>
      </c>
      <c r="F162" s="48">
        <v>1</v>
      </c>
      <c r="G162" s="48" t="s">
        <v>133</v>
      </c>
      <c r="H162" s="48">
        <v>0</v>
      </c>
      <c r="I162" s="11">
        <v>99000000</v>
      </c>
      <c r="J162" s="11">
        <v>99000000</v>
      </c>
      <c r="K162" s="75" t="s">
        <v>211</v>
      </c>
      <c r="L162" s="75">
        <v>0</v>
      </c>
      <c r="M162" s="48" t="s">
        <v>107788</v>
      </c>
      <c r="N162" s="48" t="s">
        <v>15</v>
      </c>
      <c r="O162" s="51" t="s">
        <v>108010</v>
      </c>
      <c r="P162" s="9" t="s">
        <v>107789</v>
      </c>
      <c r="Q162" s="49" t="s">
        <v>107790</v>
      </c>
      <c r="R162" s="41">
        <v>0</v>
      </c>
      <c r="S162" s="41">
        <v>0</v>
      </c>
      <c r="T162" s="82">
        <f t="shared" si="2"/>
        <v>158</v>
      </c>
      <c r="U162" s="85"/>
    </row>
    <row r="163" spans="1:21" s="50" customFormat="1" ht="25.5" x14ac:dyDescent="0.2">
      <c r="A163" s="15">
        <v>81102700</v>
      </c>
      <c r="B163" s="15" t="s">
        <v>108011</v>
      </c>
      <c r="C163" s="48">
        <v>2</v>
      </c>
      <c r="D163" s="48">
        <v>2</v>
      </c>
      <c r="E163" s="48">
        <v>11</v>
      </c>
      <c r="F163" s="48">
        <v>1</v>
      </c>
      <c r="G163" s="48" t="s">
        <v>133</v>
      </c>
      <c r="H163" s="48">
        <v>0</v>
      </c>
      <c r="I163" s="11">
        <v>88000000</v>
      </c>
      <c r="J163" s="11">
        <v>88000000</v>
      </c>
      <c r="K163" s="75" t="s">
        <v>211</v>
      </c>
      <c r="L163" s="75">
        <v>0</v>
      </c>
      <c r="M163" s="48" t="s">
        <v>107788</v>
      </c>
      <c r="N163" s="48" t="s">
        <v>15</v>
      </c>
      <c r="O163" s="51" t="s">
        <v>108010</v>
      </c>
      <c r="P163" s="9" t="s">
        <v>107789</v>
      </c>
      <c r="Q163" s="49" t="s">
        <v>107790</v>
      </c>
      <c r="R163" s="41">
        <v>0</v>
      </c>
      <c r="S163" s="41">
        <v>0</v>
      </c>
      <c r="T163" s="82">
        <f t="shared" si="2"/>
        <v>159</v>
      </c>
      <c r="U163" s="85"/>
    </row>
    <row r="164" spans="1:21" s="50" customFormat="1" ht="31.5" customHeight="1" x14ac:dyDescent="0.2">
      <c r="A164" s="15">
        <v>81102700</v>
      </c>
      <c r="B164" s="15" t="s">
        <v>108012</v>
      </c>
      <c r="C164" s="48">
        <v>2</v>
      </c>
      <c r="D164" s="48">
        <v>2</v>
      </c>
      <c r="E164" s="48">
        <v>11</v>
      </c>
      <c r="F164" s="48">
        <v>1</v>
      </c>
      <c r="G164" s="48" t="s">
        <v>133</v>
      </c>
      <c r="H164" s="48">
        <v>0</v>
      </c>
      <c r="I164" s="11">
        <v>71500000</v>
      </c>
      <c r="J164" s="11">
        <v>71500000</v>
      </c>
      <c r="K164" s="75" t="s">
        <v>211</v>
      </c>
      <c r="L164" s="75">
        <v>0</v>
      </c>
      <c r="M164" s="48" t="s">
        <v>107788</v>
      </c>
      <c r="N164" s="48" t="s">
        <v>15</v>
      </c>
      <c r="O164" s="51" t="s">
        <v>108010</v>
      </c>
      <c r="P164" s="9" t="s">
        <v>107789</v>
      </c>
      <c r="Q164" s="49" t="s">
        <v>107790</v>
      </c>
      <c r="R164" s="41">
        <v>0</v>
      </c>
      <c r="S164" s="41">
        <v>0</v>
      </c>
      <c r="T164" s="82">
        <f t="shared" si="2"/>
        <v>160</v>
      </c>
      <c r="U164" s="85"/>
    </row>
    <row r="165" spans="1:21" s="50" customFormat="1" ht="25.5" x14ac:dyDescent="0.2">
      <c r="A165" s="15">
        <v>81102700</v>
      </c>
      <c r="B165" s="15" t="s">
        <v>108013</v>
      </c>
      <c r="C165" s="48">
        <v>2</v>
      </c>
      <c r="D165" s="48">
        <v>2</v>
      </c>
      <c r="E165" s="48">
        <v>11</v>
      </c>
      <c r="F165" s="48">
        <v>1</v>
      </c>
      <c r="G165" s="48" t="s">
        <v>133</v>
      </c>
      <c r="H165" s="48">
        <v>0</v>
      </c>
      <c r="I165" s="11">
        <v>71500000</v>
      </c>
      <c r="J165" s="11">
        <v>71500000</v>
      </c>
      <c r="K165" s="75" t="s">
        <v>211</v>
      </c>
      <c r="L165" s="75">
        <v>0</v>
      </c>
      <c r="M165" s="48" t="s">
        <v>107788</v>
      </c>
      <c r="N165" s="48" t="s">
        <v>15</v>
      </c>
      <c r="O165" s="51" t="s">
        <v>108010</v>
      </c>
      <c r="P165" s="9" t="s">
        <v>107789</v>
      </c>
      <c r="Q165" s="49" t="s">
        <v>107790</v>
      </c>
      <c r="R165" s="41">
        <v>0</v>
      </c>
      <c r="S165" s="41">
        <v>0</v>
      </c>
      <c r="T165" s="82">
        <f t="shared" si="2"/>
        <v>161</v>
      </c>
      <c r="U165" s="85"/>
    </row>
    <row r="166" spans="1:21" s="50" customFormat="1" ht="38.25" x14ac:dyDescent="0.2">
      <c r="A166" s="15">
        <v>81102700</v>
      </c>
      <c r="B166" s="15" t="s">
        <v>108014</v>
      </c>
      <c r="C166" s="48">
        <v>2</v>
      </c>
      <c r="D166" s="48">
        <v>2</v>
      </c>
      <c r="E166" s="48">
        <v>11</v>
      </c>
      <c r="F166" s="48">
        <v>1</v>
      </c>
      <c r="G166" s="48" t="s">
        <v>133</v>
      </c>
      <c r="H166" s="48">
        <v>0</v>
      </c>
      <c r="I166" s="11">
        <v>110000000</v>
      </c>
      <c r="J166" s="11">
        <v>110000000</v>
      </c>
      <c r="K166" s="75" t="s">
        <v>211</v>
      </c>
      <c r="L166" s="75">
        <v>0</v>
      </c>
      <c r="M166" s="48" t="s">
        <v>107788</v>
      </c>
      <c r="N166" s="48" t="s">
        <v>15</v>
      </c>
      <c r="O166" s="51" t="s">
        <v>108010</v>
      </c>
      <c r="P166" s="9" t="s">
        <v>107789</v>
      </c>
      <c r="Q166" s="49" t="s">
        <v>107790</v>
      </c>
      <c r="R166" s="41">
        <v>0</v>
      </c>
      <c r="S166" s="41">
        <v>0</v>
      </c>
      <c r="T166" s="82">
        <f t="shared" si="2"/>
        <v>162</v>
      </c>
      <c r="U166" s="85"/>
    </row>
    <row r="167" spans="1:21" s="50" customFormat="1" ht="51" x14ac:dyDescent="0.2">
      <c r="A167" s="15">
        <v>81102700</v>
      </c>
      <c r="B167" s="15" t="s">
        <v>108015</v>
      </c>
      <c r="C167" s="48">
        <v>2</v>
      </c>
      <c r="D167" s="48">
        <v>2</v>
      </c>
      <c r="E167" s="48">
        <v>11</v>
      </c>
      <c r="F167" s="48">
        <v>1</v>
      </c>
      <c r="G167" s="48" t="s">
        <v>133</v>
      </c>
      <c r="H167" s="48">
        <v>0</v>
      </c>
      <c r="I167" s="11">
        <v>0</v>
      </c>
      <c r="J167" s="11">
        <v>0</v>
      </c>
      <c r="K167" s="75" t="s">
        <v>211</v>
      </c>
      <c r="L167" s="75">
        <v>0</v>
      </c>
      <c r="M167" s="48" t="s">
        <v>107788</v>
      </c>
      <c r="N167" s="48" t="s">
        <v>15</v>
      </c>
      <c r="O167" s="51" t="s">
        <v>108010</v>
      </c>
      <c r="P167" s="9" t="s">
        <v>107789</v>
      </c>
      <c r="Q167" s="49" t="s">
        <v>107790</v>
      </c>
      <c r="R167" s="41">
        <v>0</v>
      </c>
      <c r="S167" s="41">
        <v>0</v>
      </c>
      <c r="T167" s="82">
        <f t="shared" si="2"/>
        <v>163</v>
      </c>
      <c r="U167" s="11"/>
    </row>
    <row r="168" spans="1:21" s="50" customFormat="1" ht="38.25" x14ac:dyDescent="0.2">
      <c r="A168" s="15">
        <v>81102700</v>
      </c>
      <c r="B168" s="15" t="s">
        <v>108016</v>
      </c>
      <c r="C168" s="48">
        <v>2</v>
      </c>
      <c r="D168" s="48">
        <v>2</v>
      </c>
      <c r="E168" s="48">
        <v>11</v>
      </c>
      <c r="F168" s="48">
        <v>1</v>
      </c>
      <c r="G168" s="48" t="s">
        <v>133</v>
      </c>
      <c r="H168" s="48">
        <v>0</v>
      </c>
      <c r="I168" s="11">
        <v>93500000</v>
      </c>
      <c r="J168" s="11">
        <v>93500000</v>
      </c>
      <c r="K168" s="75" t="s">
        <v>211</v>
      </c>
      <c r="L168" s="75">
        <v>0</v>
      </c>
      <c r="M168" s="48" t="s">
        <v>107788</v>
      </c>
      <c r="N168" s="48" t="s">
        <v>15</v>
      </c>
      <c r="O168" s="51" t="s">
        <v>108010</v>
      </c>
      <c r="P168" s="9" t="s">
        <v>107789</v>
      </c>
      <c r="Q168" s="49" t="s">
        <v>107790</v>
      </c>
      <c r="R168" s="41">
        <v>0</v>
      </c>
      <c r="S168" s="41">
        <v>0</v>
      </c>
      <c r="T168" s="82">
        <f t="shared" si="2"/>
        <v>164</v>
      </c>
      <c r="U168" s="85"/>
    </row>
    <row r="169" spans="1:21" s="50" customFormat="1" ht="38.25" x14ac:dyDescent="0.2">
      <c r="A169" s="15">
        <v>81102700</v>
      </c>
      <c r="B169" s="15" t="s">
        <v>108017</v>
      </c>
      <c r="C169" s="48">
        <v>2</v>
      </c>
      <c r="D169" s="48">
        <v>2</v>
      </c>
      <c r="E169" s="48">
        <v>11</v>
      </c>
      <c r="F169" s="48">
        <v>1</v>
      </c>
      <c r="G169" s="48" t="s">
        <v>133</v>
      </c>
      <c r="H169" s="48">
        <v>0</v>
      </c>
      <c r="I169" s="11">
        <v>99000000</v>
      </c>
      <c r="J169" s="11">
        <v>99000000</v>
      </c>
      <c r="K169" s="75" t="s">
        <v>211</v>
      </c>
      <c r="L169" s="75">
        <v>0</v>
      </c>
      <c r="M169" s="48" t="s">
        <v>107788</v>
      </c>
      <c r="N169" s="48" t="s">
        <v>15</v>
      </c>
      <c r="O169" s="51" t="s">
        <v>108010</v>
      </c>
      <c r="P169" s="9" t="s">
        <v>107789</v>
      </c>
      <c r="Q169" s="49" t="s">
        <v>107790</v>
      </c>
      <c r="R169" s="41">
        <v>0</v>
      </c>
      <c r="S169" s="41">
        <v>0</v>
      </c>
      <c r="T169" s="82">
        <f t="shared" si="2"/>
        <v>165</v>
      </c>
      <c r="U169" s="85"/>
    </row>
    <row r="170" spans="1:21" s="50" customFormat="1" ht="38.25" x14ac:dyDescent="0.2">
      <c r="A170" s="15">
        <v>81102700</v>
      </c>
      <c r="B170" s="15" t="s">
        <v>108018</v>
      </c>
      <c r="C170" s="48">
        <v>2</v>
      </c>
      <c r="D170" s="48">
        <v>2</v>
      </c>
      <c r="E170" s="48">
        <v>11</v>
      </c>
      <c r="F170" s="48">
        <v>1</v>
      </c>
      <c r="G170" s="48" t="s">
        <v>133</v>
      </c>
      <c r="H170" s="48">
        <v>0</v>
      </c>
      <c r="I170" s="11">
        <v>121000000</v>
      </c>
      <c r="J170" s="11">
        <v>121000000</v>
      </c>
      <c r="K170" s="75" t="s">
        <v>211</v>
      </c>
      <c r="L170" s="75">
        <v>0</v>
      </c>
      <c r="M170" s="48" t="s">
        <v>107788</v>
      </c>
      <c r="N170" s="48" t="s">
        <v>15</v>
      </c>
      <c r="O170" s="51" t="s">
        <v>108010</v>
      </c>
      <c r="P170" s="9" t="s">
        <v>107789</v>
      </c>
      <c r="Q170" s="49" t="s">
        <v>107790</v>
      </c>
      <c r="R170" s="41">
        <v>0</v>
      </c>
      <c r="S170" s="41">
        <v>0</v>
      </c>
      <c r="T170" s="82">
        <f t="shared" si="2"/>
        <v>166</v>
      </c>
      <c r="U170" s="85"/>
    </row>
    <row r="171" spans="1:21" s="50" customFormat="1" ht="38.25" x14ac:dyDescent="0.2">
      <c r="A171" s="15">
        <v>81102700</v>
      </c>
      <c r="B171" s="15" t="s">
        <v>108019</v>
      </c>
      <c r="C171" s="48">
        <v>2</v>
      </c>
      <c r="D171" s="48">
        <v>2</v>
      </c>
      <c r="E171" s="48">
        <v>11</v>
      </c>
      <c r="F171" s="48">
        <v>1</v>
      </c>
      <c r="G171" s="48" t="s">
        <v>133</v>
      </c>
      <c r="H171" s="48">
        <v>0</v>
      </c>
      <c r="I171" s="11">
        <v>93500000</v>
      </c>
      <c r="J171" s="11">
        <v>93500000</v>
      </c>
      <c r="K171" s="75" t="s">
        <v>211</v>
      </c>
      <c r="L171" s="75">
        <v>0</v>
      </c>
      <c r="M171" s="48" t="s">
        <v>107788</v>
      </c>
      <c r="N171" s="48" t="s">
        <v>15</v>
      </c>
      <c r="O171" s="51" t="s">
        <v>108010</v>
      </c>
      <c r="P171" s="9" t="s">
        <v>107789</v>
      </c>
      <c r="Q171" s="49" t="s">
        <v>107790</v>
      </c>
      <c r="R171" s="41">
        <v>0</v>
      </c>
      <c r="S171" s="41">
        <v>0</v>
      </c>
      <c r="T171" s="82">
        <f t="shared" si="2"/>
        <v>167</v>
      </c>
      <c r="U171" s="85"/>
    </row>
    <row r="172" spans="1:21" s="50" customFormat="1" ht="38.25" x14ac:dyDescent="0.2">
      <c r="A172" s="15">
        <v>81102700</v>
      </c>
      <c r="B172" s="15" t="s">
        <v>108020</v>
      </c>
      <c r="C172" s="48">
        <v>2</v>
      </c>
      <c r="D172" s="48">
        <v>2</v>
      </c>
      <c r="E172" s="48">
        <v>11</v>
      </c>
      <c r="F172" s="48">
        <v>1</v>
      </c>
      <c r="G172" s="48" t="s">
        <v>133</v>
      </c>
      <c r="H172" s="48">
        <v>0</v>
      </c>
      <c r="I172" s="11">
        <v>110000000</v>
      </c>
      <c r="J172" s="11">
        <v>110000000</v>
      </c>
      <c r="K172" s="75" t="s">
        <v>211</v>
      </c>
      <c r="L172" s="75">
        <v>0</v>
      </c>
      <c r="M172" s="48" t="s">
        <v>107788</v>
      </c>
      <c r="N172" s="48" t="s">
        <v>15</v>
      </c>
      <c r="O172" s="51" t="s">
        <v>108010</v>
      </c>
      <c r="P172" s="9" t="s">
        <v>107789</v>
      </c>
      <c r="Q172" s="49" t="s">
        <v>107790</v>
      </c>
      <c r="R172" s="41">
        <v>0</v>
      </c>
      <c r="S172" s="41">
        <v>0</v>
      </c>
      <c r="T172" s="82">
        <f t="shared" si="2"/>
        <v>168</v>
      </c>
      <c r="U172" s="85"/>
    </row>
    <row r="173" spans="1:21" s="50" customFormat="1" ht="51" x14ac:dyDescent="0.2">
      <c r="A173" s="15">
        <v>81102700</v>
      </c>
      <c r="B173" s="15" t="s">
        <v>108021</v>
      </c>
      <c r="C173" s="48">
        <v>2</v>
      </c>
      <c r="D173" s="48">
        <v>2</v>
      </c>
      <c r="E173" s="48">
        <v>11</v>
      </c>
      <c r="F173" s="48">
        <v>1</v>
      </c>
      <c r="G173" s="48" t="s">
        <v>133</v>
      </c>
      <c r="H173" s="48">
        <v>0</v>
      </c>
      <c r="I173" s="11">
        <v>121000000</v>
      </c>
      <c r="J173" s="11">
        <v>121000000</v>
      </c>
      <c r="K173" s="75" t="s">
        <v>211</v>
      </c>
      <c r="L173" s="75">
        <v>0</v>
      </c>
      <c r="M173" s="48" t="s">
        <v>107788</v>
      </c>
      <c r="N173" s="48" t="s">
        <v>15</v>
      </c>
      <c r="O173" s="51" t="s">
        <v>108010</v>
      </c>
      <c r="P173" s="9" t="s">
        <v>107789</v>
      </c>
      <c r="Q173" s="49" t="s">
        <v>107790</v>
      </c>
      <c r="R173" s="41">
        <v>0</v>
      </c>
      <c r="S173" s="41">
        <v>0</v>
      </c>
      <c r="T173" s="82">
        <f t="shared" si="2"/>
        <v>169</v>
      </c>
      <c r="U173" s="85"/>
    </row>
    <row r="174" spans="1:21" s="50" customFormat="1" ht="38.25" x14ac:dyDescent="0.2">
      <c r="A174" s="15">
        <v>81102700</v>
      </c>
      <c r="B174" s="15" t="s">
        <v>108022</v>
      </c>
      <c r="C174" s="48">
        <v>2</v>
      </c>
      <c r="D174" s="48">
        <v>2</v>
      </c>
      <c r="E174" s="48">
        <v>11</v>
      </c>
      <c r="F174" s="48">
        <v>1</v>
      </c>
      <c r="G174" s="48" t="s">
        <v>133</v>
      </c>
      <c r="H174" s="48">
        <v>0</v>
      </c>
      <c r="I174" s="11">
        <v>121000000</v>
      </c>
      <c r="J174" s="11">
        <v>121000000</v>
      </c>
      <c r="K174" s="75" t="s">
        <v>211</v>
      </c>
      <c r="L174" s="75">
        <v>0</v>
      </c>
      <c r="M174" s="48" t="s">
        <v>107788</v>
      </c>
      <c r="N174" s="48" t="s">
        <v>15</v>
      </c>
      <c r="O174" s="51" t="s">
        <v>108010</v>
      </c>
      <c r="P174" s="9" t="s">
        <v>107789</v>
      </c>
      <c r="Q174" s="49" t="s">
        <v>107790</v>
      </c>
      <c r="R174" s="41">
        <v>0</v>
      </c>
      <c r="S174" s="41">
        <v>0</v>
      </c>
      <c r="T174" s="82">
        <f t="shared" si="2"/>
        <v>170</v>
      </c>
      <c r="U174" s="85"/>
    </row>
    <row r="175" spans="1:21" s="50" customFormat="1" ht="38.25" x14ac:dyDescent="0.2">
      <c r="A175" s="15" t="s">
        <v>108023</v>
      </c>
      <c r="B175" s="15" t="s">
        <v>108024</v>
      </c>
      <c r="C175" s="48" t="s">
        <v>108086</v>
      </c>
      <c r="D175" s="48" t="s">
        <v>108086</v>
      </c>
      <c r="E175" s="48" t="s">
        <v>108122</v>
      </c>
      <c r="F175" s="48">
        <v>1</v>
      </c>
      <c r="G175" s="48" t="s">
        <v>133</v>
      </c>
      <c r="H175" s="48">
        <v>0</v>
      </c>
      <c r="I175" s="11">
        <v>5129065390</v>
      </c>
      <c r="J175" s="11">
        <f>I175</f>
        <v>5129065390</v>
      </c>
      <c r="K175" s="75" t="s">
        <v>211</v>
      </c>
      <c r="L175" s="75">
        <v>0</v>
      </c>
      <c r="M175" s="48" t="s">
        <v>107788</v>
      </c>
      <c r="N175" s="48" t="s">
        <v>15</v>
      </c>
      <c r="O175" s="51" t="s">
        <v>108010</v>
      </c>
      <c r="P175" s="9" t="s">
        <v>107789</v>
      </c>
      <c r="Q175" s="49" t="s">
        <v>107790</v>
      </c>
      <c r="R175" s="41">
        <v>0</v>
      </c>
      <c r="S175" s="41">
        <v>0</v>
      </c>
      <c r="T175" s="82">
        <f t="shared" si="2"/>
        <v>171</v>
      </c>
      <c r="U175" s="11"/>
    </row>
    <row r="176" spans="1:21" s="50" customFormat="1" ht="51" x14ac:dyDescent="0.2">
      <c r="A176" s="15">
        <v>81102700</v>
      </c>
      <c r="B176" s="15" t="s">
        <v>108025</v>
      </c>
      <c r="C176" s="48">
        <v>1</v>
      </c>
      <c r="D176" s="48">
        <v>5</v>
      </c>
      <c r="E176" s="48">
        <v>8</v>
      </c>
      <c r="F176" s="48">
        <v>1</v>
      </c>
      <c r="G176" s="48" t="s">
        <v>133</v>
      </c>
      <c r="H176" s="48">
        <v>0</v>
      </c>
      <c r="I176" s="11">
        <v>0</v>
      </c>
      <c r="J176" s="11">
        <v>0</v>
      </c>
      <c r="K176" s="75" t="s">
        <v>211</v>
      </c>
      <c r="L176" s="75">
        <v>0</v>
      </c>
      <c r="M176" s="48" t="s">
        <v>107788</v>
      </c>
      <c r="N176" s="48" t="s">
        <v>15</v>
      </c>
      <c r="O176" s="51" t="s">
        <v>108010</v>
      </c>
      <c r="P176" s="9" t="s">
        <v>107789</v>
      </c>
      <c r="Q176" s="49" t="s">
        <v>107790</v>
      </c>
      <c r="R176" s="41">
        <v>0</v>
      </c>
      <c r="S176" s="41">
        <v>0</v>
      </c>
      <c r="T176" s="82">
        <f t="shared" si="2"/>
        <v>172</v>
      </c>
      <c r="U176" s="11"/>
    </row>
    <row r="177" spans="1:22" s="50" customFormat="1" ht="25.5" x14ac:dyDescent="0.2">
      <c r="A177" s="15" t="s">
        <v>107822</v>
      </c>
      <c r="B177" s="15" t="s">
        <v>108026</v>
      </c>
      <c r="C177" s="48" t="s">
        <v>217</v>
      </c>
      <c r="D177" s="48">
        <v>1</v>
      </c>
      <c r="E177" s="48">
        <v>11</v>
      </c>
      <c r="F177" s="48">
        <v>1</v>
      </c>
      <c r="G177" s="48" t="s">
        <v>133</v>
      </c>
      <c r="H177" s="48">
        <v>0</v>
      </c>
      <c r="I177" s="11">
        <v>8400028170</v>
      </c>
      <c r="J177" s="11">
        <f>I177</f>
        <v>8400028170</v>
      </c>
      <c r="K177" s="75" t="s">
        <v>211</v>
      </c>
      <c r="L177" s="75">
        <v>0</v>
      </c>
      <c r="M177" s="48" t="s">
        <v>107788</v>
      </c>
      <c r="N177" s="48" t="s">
        <v>15</v>
      </c>
      <c r="O177" s="51" t="s">
        <v>108010</v>
      </c>
      <c r="P177" s="9" t="s">
        <v>107789</v>
      </c>
      <c r="Q177" s="49" t="s">
        <v>107790</v>
      </c>
      <c r="R177" s="41">
        <v>0</v>
      </c>
      <c r="S177" s="41">
        <v>0</v>
      </c>
      <c r="T177" s="82">
        <f t="shared" si="2"/>
        <v>173</v>
      </c>
      <c r="U177" s="80"/>
    </row>
    <row r="178" spans="1:22" s="50" customFormat="1" ht="25.5" x14ac:dyDescent="0.2">
      <c r="A178" s="15" t="s">
        <v>108027</v>
      </c>
      <c r="B178" s="15" t="s">
        <v>108028</v>
      </c>
      <c r="C178" s="48">
        <v>2</v>
      </c>
      <c r="D178" s="48">
        <v>3</v>
      </c>
      <c r="E178" s="48">
        <v>9</v>
      </c>
      <c r="F178" s="48">
        <v>1</v>
      </c>
      <c r="G178" s="48" t="s">
        <v>65</v>
      </c>
      <c r="H178" s="48">
        <v>0</v>
      </c>
      <c r="I178" s="11">
        <v>2000000000</v>
      </c>
      <c r="J178" s="11">
        <v>2000000000</v>
      </c>
      <c r="K178" s="75" t="s">
        <v>211</v>
      </c>
      <c r="L178" s="75">
        <v>0</v>
      </c>
      <c r="M178" s="48" t="s">
        <v>107788</v>
      </c>
      <c r="N178" s="48" t="s">
        <v>15</v>
      </c>
      <c r="O178" s="51" t="s">
        <v>108010</v>
      </c>
      <c r="P178" s="9" t="s">
        <v>107789</v>
      </c>
      <c r="Q178" s="49" t="s">
        <v>107790</v>
      </c>
      <c r="R178" s="41">
        <v>0</v>
      </c>
      <c r="S178" s="41">
        <v>0</v>
      </c>
      <c r="T178" s="82">
        <f t="shared" si="2"/>
        <v>174</v>
      </c>
      <c r="U178" s="85"/>
    </row>
    <row r="179" spans="1:22" s="50" customFormat="1" ht="25.5" x14ac:dyDescent="0.2">
      <c r="A179" s="15">
        <v>81102700</v>
      </c>
      <c r="B179" s="15" t="s">
        <v>108029</v>
      </c>
      <c r="C179" s="48">
        <v>6</v>
      </c>
      <c r="D179" s="48">
        <v>7</v>
      </c>
      <c r="E179" s="48">
        <v>1</v>
      </c>
      <c r="F179" s="48">
        <v>1</v>
      </c>
      <c r="G179" s="48" t="s">
        <v>51</v>
      </c>
      <c r="H179" s="48">
        <v>0</v>
      </c>
      <c r="I179" s="11">
        <v>179000000</v>
      </c>
      <c r="J179" s="11">
        <v>179000000</v>
      </c>
      <c r="K179" s="75" t="s">
        <v>211</v>
      </c>
      <c r="L179" s="75">
        <v>0</v>
      </c>
      <c r="M179" s="48" t="s">
        <v>107788</v>
      </c>
      <c r="N179" s="48" t="s">
        <v>15</v>
      </c>
      <c r="O179" s="51" t="s">
        <v>108010</v>
      </c>
      <c r="P179" s="9" t="s">
        <v>107789</v>
      </c>
      <c r="Q179" s="49" t="s">
        <v>107790</v>
      </c>
      <c r="R179" s="41">
        <v>0</v>
      </c>
      <c r="S179" s="41">
        <v>0</v>
      </c>
      <c r="T179" s="82">
        <f t="shared" si="2"/>
        <v>175</v>
      </c>
      <c r="U179" s="85"/>
    </row>
    <row r="180" spans="1:22" s="50" customFormat="1" ht="51" x14ac:dyDescent="0.2">
      <c r="A180" s="15">
        <v>81102700</v>
      </c>
      <c r="B180" s="15" t="s">
        <v>108030</v>
      </c>
      <c r="C180" s="48">
        <v>9</v>
      </c>
      <c r="D180" s="48">
        <v>10</v>
      </c>
      <c r="E180" s="48">
        <v>1</v>
      </c>
      <c r="F180" s="48">
        <v>1</v>
      </c>
      <c r="G180" s="48" t="s">
        <v>51</v>
      </c>
      <c r="H180" s="48">
        <v>0</v>
      </c>
      <c r="I180" s="11">
        <v>135000000</v>
      </c>
      <c r="J180" s="11">
        <v>135000000</v>
      </c>
      <c r="K180" s="75" t="s">
        <v>211</v>
      </c>
      <c r="L180" s="75">
        <v>0</v>
      </c>
      <c r="M180" s="48" t="s">
        <v>107788</v>
      </c>
      <c r="N180" s="48" t="s">
        <v>15</v>
      </c>
      <c r="O180" s="51" t="s">
        <v>108010</v>
      </c>
      <c r="P180" s="9" t="s">
        <v>107789</v>
      </c>
      <c r="Q180" s="49" t="s">
        <v>107790</v>
      </c>
      <c r="R180" s="41">
        <v>0</v>
      </c>
      <c r="S180" s="41">
        <v>0</v>
      </c>
      <c r="T180" s="82">
        <f t="shared" si="2"/>
        <v>176</v>
      </c>
      <c r="U180" s="85"/>
    </row>
    <row r="181" spans="1:22" s="50" customFormat="1" ht="25.5" x14ac:dyDescent="0.2">
      <c r="A181" s="15" t="s">
        <v>108031</v>
      </c>
      <c r="B181" s="15" t="s">
        <v>108032</v>
      </c>
      <c r="C181" s="48">
        <v>5</v>
      </c>
      <c r="D181" s="48">
        <v>6</v>
      </c>
      <c r="E181" s="48">
        <v>4</v>
      </c>
      <c r="F181" s="48">
        <v>1</v>
      </c>
      <c r="G181" s="48" t="s">
        <v>65</v>
      </c>
      <c r="H181" s="48">
        <v>0</v>
      </c>
      <c r="I181" s="11">
        <v>4500000000</v>
      </c>
      <c r="J181" s="11">
        <v>4500000000</v>
      </c>
      <c r="K181" s="75" t="s">
        <v>211</v>
      </c>
      <c r="L181" s="75">
        <v>0</v>
      </c>
      <c r="M181" s="48" t="s">
        <v>107788</v>
      </c>
      <c r="N181" s="48" t="s">
        <v>15</v>
      </c>
      <c r="O181" s="51" t="s">
        <v>108010</v>
      </c>
      <c r="P181" s="9" t="s">
        <v>107789</v>
      </c>
      <c r="Q181" s="49" t="s">
        <v>107790</v>
      </c>
      <c r="R181" s="41">
        <v>0</v>
      </c>
      <c r="S181" s="41">
        <v>0</v>
      </c>
      <c r="T181" s="82">
        <f t="shared" si="2"/>
        <v>177</v>
      </c>
      <c r="U181" s="85"/>
    </row>
    <row r="182" spans="1:22" s="50" customFormat="1" ht="25.5" x14ac:dyDescent="0.2">
      <c r="A182" s="15">
        <v>81112200</v>
      </c>
      <c r="B182" s="15" t="s">
        <v>108033</v>
      </c>
      <c r="C182" s="48">
        <v>6</v>
      </c>
      <c r="D182" s="48">
        <v>7</v>
      </c>
      <c r="E182" s="48">
        <v>6</v>
      </c>
      <c r="F182" s="48">
        <v>1</v>
      </c>
      <c r="G182" s="48" t="s">
        <v>65</v>
      </c>
      <c r="H182" s="48">
        <v>0</v>
      </c>
      <c r="I182" s="11">
        <v>2800927668</v>
      </c>
      <c r="J182" s="11">
        <v>2800927668</v>
      </c>
      <c r="K182" s="75" t="s">
        <v>211</v>
      </c>
      <c r="L182" s="75">
        <v>0</v>
      </c>
      <c r="M182" s="48" t="s">
        <v>107788</v>
      </c>
      <c r="N182" s="48" t="s">
        <v>15</v>
      </c>
      <c r="O182" s="51" t="s">
        <v>108010</v>
      </c>
      <c r="P182" s="9" t="s">
        <v>107789</v>
      </c>
      <c r="Q182" s="49" t="s">
        <v>107790</v>
      </c>
      <c r="R182" s="41">
        <v>0</v>
      </c>
      <c r="S182" s="41">
        <v>0</v>
      </c>
      <c r="T182" s="82">
        <f t="shared" si="2"/>
        <v>178</v>
      </c>
      <c r="U182" s="85"/>
    </row>
    <row r="183" spans="1:22" s="50" customFormat="1" ht="51" x14ac:dyDescent="0.2">
      <c r="A183" s="15">
        <v>43231513</v>
      </c>
      <c r="B183" s="15" t="s">
        <v>108068</v>
      </c>
      <c r="C183" s="48">
        <v>8</v>
      </c>
      <c r="D183" s="48">
        <v>8</v>
      </c>
      <c r="E183" s="48">
        <v>3</v>
      </c>
      <c r="F183" s="48">
        <v>1</v>
      </c>
      <c r="G183" s="48" t="s">
        <v>140</v>
      </c>
      <c r="H183" s="48">
        <v>0</v>
      </c>
      <c r="I183" s="11">
        <v>8900655221</v>
      </c>
      <c r="J183" s="11">
        <f>I183</f>
        <v>8900655221</v>
      </c>
      <c r="K183" s="75" t="s">
        <v>211</v>
      </c>
      <c r="L183" s="75">
        <v>0</v>
      </c>
      <c r="M183" s="48" t="s">
        <v>107788</v>
      </c>
      <c r="N183" s="48" t="s">
        <v>15</v>
      </c>
      <c r="O183" s="51" t="s">
        <v>108010</v>
      </c>
      <c r="P183" s="9" t="s">
        <v>107789</v>
      </c>
      <c r="Q183" s="49" t="s">
        <v>107790</v>
      </c>
      <c r="R183" s="41">
        <v>0</v>
      </c>
      <c r="S183" s="41">
        <v>0</v>
      </c>
      <c r="T183" s="82">
        <f t="shared" si="2"/>
        <v>179</v>
      </c>
      <c r="U183" s="80"/>
    </row>
    <row r="184" spans="1:22" s="50" customFormat="1" ht="38.25" x14ac:dyDescent="0.2">
      <c r="A184" s="15">
        <v>81112200</v>
      </c>
      <c r="B184" s="15" t="s">
        <v>108167</v>
      </c>
      <c r="C184" s="48">
        <v>5</v>
      </c>
      <c r="D184" s="48">
        <v>6</v>
      </c>
      <c r="E184" s="48">
        <v>2</v>
      </c>
      <c r="F184" s="48">
        <v>1</v>
      </c>
      <c r="G184" s="48" t="s">
        <v>65</v>
      </c>
      <c r="H184" s="48">
        <v>0</v>
      </c>
      <c r="I184" s="11">
        <v>1040000000</v>
      </c>
      <c r="J184" s="11">
        <v>1040000000</v>
      </c>
      <c r="K184" s="75" t="s">
        <v>211</v>
      </c>
      <c r="L184" s="75">
        <v>0</v>
      </c>
      <c r="M184" s="48" t="s">
        <v>107788</v>
      </c>
      <c r="N184" s="48" t="s">
        <v>15</v>
      </c>
      <c r="O184" s="51" t="s">
        <v>108010</v>
      </c>
      <c r="P184" s="9" t="s">
        <v>107789</v>
      </c>
      <c r="Q184" s="49" t="s">
        <v>107790</v>
      </c>
      <c r="R184" s="41">
        <v>0</v>
      </c>
      <c r="S184" s="41">
        <v>0</v>
      </c>
      <c r="T184" s="82">
        <f t="shared" si="2"/>
        <v>180</v>
      </c>
      <c r="U184" s="11"/>
      <c r="V184" s="15"/>
    </row>
    <row r="185" spans="1:22" s="50" customFormat="1" ht="38.25" x14ac:dyDescent="0.2">
      <c r="A185" s="15" t="s">
        <v>108034</v>
      </c>
      <c r="B185" s="15" t="s">
        <v>108035</v>
      </c>
      <c r="C185" s="48">
        <v>1</v>
      </c>
      <c r="D185" s="48">
        <v>2</v>
      </c>
      <c r="E185" s="48">
        <v>11</v>
      </c>
      <c r="F185" s="48">
        <v>1</v>
      </c>
      <c r="G185" s="48" t="s">
        <v>65</v>
      </c>
      <c r="H185" s="48">
        <v>0</v>
      </c>
      <c r="I185" s="11">
        <v>1000000000</v>
      </c>
      <c r="J185" s="11">
        <v>1000000000</v>
      </c>
      <c r="K185" s="75" t="s">
        <v>211</v>
      </c>
      <c r="L185" s="75">
        <v>0</v>
      </c>
      <c r="M185" s="48" t="s">
        <v>107788</v>
      </c>
      <c r="N185" s="48" t="s">
        <v>15</v>
      </c>
      <c r="O185" s="51" t="s">
        <v>108010</v>
      </c>
      <c r="P185" s="9" t="s">
        <v>107789</v>
      </c>
      <c r="Q185" s="49" t="s">
        <v>107790</v>
      </c>
      <c r="R185" s="41">
        <v>0</v>
      </c>
      <c r="S185" s="41">
        <v>0</v>
      </c>
      <c r="T185" s="82">
        <f t="shared" si="2"/>
        <v>181</v>
      </c>
      <c r="U185" s="85"/>
    </row>
    <row r="186" spans="1:22" s="50" customFormat="1" ht="38.25" x14ac:dyDescent="0.2">
      <c r="A186" s="15">
        <v>43231513</v>
      </c>
      <c r="B186" s="15" t="s">
        <v>108036</v>
      </c>
      <c r="C186" s="48">
        <v>6</v>
      </c>
      <c r="D186" s="48">
        <v>6</v>
      </c>
      <c r="E186" s="48" t="s">
        <v>108122</v>
      </c>
      <c r="F186" s="48">
        <v>1</v>
      </c>
      <c r="G186" s="48" t="s">
        <v>140</v>
      </c>
      <c r="H186" s="48">
        <v>0</v>
      </c>
      <c r="I186" s="11">
        <v>2110000000</v>
      </c>
      <c r="J186" s="11">
        <f>I186</f>
        <v>2110000000</v>
      </c>
      <c r="K186" s="75" t="s">
        <v>211</v>
      </c>
      <c r="L186" s="75">
        <v>0</v>
      </c>
      <c r="M186" s="48" t="s">
        <v>107788</v>
      </c>
      <c r="N186" s="48" t="s">
        <v>15</v>
      </c>
      <c r="O186" s="51" t="s">
        <v>108010</v>
      </c>
      <c r="P186" s="9" t="s">
        <v>107789</v>
      </c>
      <c r="Q186" s="49" t="s">
        <v>107790</v>
      </c>
      <c r="R186" s="41">
        <v>0</v>
      </c>
      <c r="S186" s="41">
        <v>0</v>
      </c>
      <c r="T186" s="82">
        <f t="shared" si="2"/>
        <v>182</v>
      </c>
      <c r="U186" s="11"/>
    </row>
    <row r="187" spans="1:22" s="50" customFormat="1" ht="25.5" x14ac:dyDescent="0.2">
      <c r="A187" s="15">
        <v>43231513</v>
      </c>
      <c r="B187" s="15" t="s">
        <v>108037</v>
      </c>
      <c r="C187" s="48">
        <v>1</v>
      </c>
      <c r="D187" s="48">
        <v>1</v>
      </c>
      <c r="E187" s="48">
        <v>11</v>
      </c>
      <c r="F187" s="48">
        <v>1</v>
      </c>
      <c r="G187" s="48" t="s">
        <v>140</v>
      </c>
      <c r="H187" s="48">
        <v>0</v>
      </c>
      <c r="I187" s="11">
        <v>500000000</v>
      </c>
      <c r="J187" s="11">
        <v>500000000</v>
      </c>
      <c r="K187" s="75" t="s">
        <v>211</v>
      </c>
      <c r="L187" s="75">
        <v>0</v>
      </c>
      <c r="M187" s="48" t="s">
        <v>107788</v>
      </c>
      <c r="N187" s="48" t="s">
        <v>15</v>
      </c>
      <c r="O187" s="51" t="s">
        <v>108010</v>
      </c>
      <c r="P187" s="9" t="s">
        <v>107789</v>
      </c>
      <c r="Q187" s="49" t="s">
        <v>107790</v>
      </c>
      <c r="R187" s="41">
        <v>0</v>
      </c>
      <c r="S187" s="41">
        <v>0</v>
      </c>
      <c r="T187" s="82">
        <f t="shared" si="2"/>
        <v>183</v>
      </c>
      <c r="U187" s="85"/>
    </row>
    <row r="188" spans="1:22" s="50" customFormat="1" ht="25.5" x14ac:dyDescent="0.2">
      <c r="A188" s="15">
        <v>81112200</v>
      </c>
      <c r="B188" s="15" t="s">
        <v>108038</v>
      </c>
      <c r="C188" s="48" t="s">
        <v>108090</v>
      </c>
      <c r="D188" s="48" t="s">
        <v>108090</v>
      </c>
      <c r="E188" s="48" t="s">
        <v>108092</v>
      </c>
      <c r="F188" s="48">
        <v>1</v>
      </c>
      <c r="G188" s="48" t="s">
        <v>65</v>
      </c>
      <c r="H188" s="48">
        <v>0</v>
      </c>
      <c r="I188" s="11">
        <v>900000000</v>
      </c>
      <c r="J188" s="11">
        <f>I188</f>
        <v>900000000</v>
      </c>
      <c r="K188" s="75" t="s">
        <v>211</v>
      </c>
      <c r="L188" s="75">
        <v>0</v>
      </c>
      <c r="M188" s="48" t="s">
        <v>107788</v>
      </c>
      <c r="N188" s="48" t="s">
        <v>15</v>
      </c>
      <c r="O188" s="51" t="s">
        <v>108010</v>
      </c>
      <c r="P188" s="9" t="s">
        <v>107789</v>
      </c>
      <c r="Q188" s="49" t="s">
        <v>107790</v>
      </c>
      <c r="R188" s="41">
        <v>0</v>
      </c>
      <c r="S188" s="41">
        <v>0</v>
      </c>
      <c r="T188" s="82">
        <f t="shared" si="2"/>
        <v>184</v>
      </c>
      <c r="U188" s="11"/>
    </row>
    <row r="189" spans="1:22" s="50" customFormat="1" ht="45" customHeight="1" x14ac:dyDescent="0.2">
      <c r="A189" s="15">
        <v>81112200</v>
      </c>
      <c r="B189" s="15" t="s">
        <v>108039</v>
      </c>
      <c r="C189" s="48" t="s">
        <v>108090</v>
      </c>
      <c r="D189" s="48" t="s">
        <v>108090</v>
      </c>
      <c r="E189" s="48" t="s">
        <v>108092</v>
      </c>
      <c r="F189" s="48">
        <v>1</v>
      </c>
      <c r="G189" s="48" t="s">
        <v>65</v>
      </c>
      <c r="H189" s="48">
        <v>0</v>
      </c>
      <c r="I189" s="11">
        <v>900000000</v>
      </c>
      <c r="J189" s="11">
        <f>I189</f>
        <v>900000000</v>
      </c>
      <c r="K189" s="75" t="s">
        <v>211</v>
      </c>
      <c r="L189" s="75">
        <v>0</v>
      </c>
      <c r="M189" s="48" t="s">
        <v>107788</v>
      </c>
      <c r="N189" s="48" t="s">
        <v>15</v>
      </c>
      <c r="O189" s="51" t="s">
        <v>108010</v>
      </c>
      <c r="P189" s="9" t="s">
        <v>107789</v>
      </c>
      <c r="Q189" s="49" t="s">
        <v>107790</v>
      </c>
      <c r="R189" s="41">
        <v>0</v>
      </c>
      <c r="S189" s="41">
        <v>0</v>
      </c>
      <c r="T189" s="82">
        <f t="shared" si="2"/>
        <v>185</v>
      </c>
      <c r="U189" s="11"/>
    </row>
    <row r="190" spans="1:22" s="50" customFormat="1" ht="33" customHeight="1" x14ac:dyDescent="0.2">
      <c r="A190" s="15" t="s">
        <v>108046</v>
      </c>
      <c r="B190" s="15" t="s">
        <v>108040</v>
      </c>
      <c r="C190" s="48">
        <v>6</v>
      </c>
      <c r="D190" s="48">
        <v>7</v>
      </c>
      <c r="E190" s="48">
        <v>4</v>
      </c>
      <c r="F190" s="48">
        <v>1</v>
      </c>
      <c r="G190" s="48" t="s">
        <v>65</v>
      </c>
      <c r="H190" s="48">
        <v>0</v>
      </c>
      <c r="I190" s="11">
        <v>1048385274</v>
      </c>
      <c r="J190" s="11">
        <v>1048385274</v>
      </c>
      <c r="K190" s="75" t="s">
        <v>211</v>
      </c>
      <c r="L190" s="75">
        <v>0</v>
      </c>
      <c r="M190" s="48" t="s">
        <v>107788</v>
      </c>
      <c r="N190" s="48" t="s">
        <v>15</v>
      </c>
      <c r="O190" s="51" t="s">
        <v>108041</v>
      </c>
      <c r="P190" s="9" t="s">
        <v>107789</v>
      </c>
      <c r="Q190" s="49" t="s">
        <v>107790</v>
      </c>
      <c r="R190" s="41">
        <v>0</v>
      </c>
      <c r="S190" s="41">
        <v>0</v>
      </c>
      <c r="T190" s="82">
        <f t="shared" si="2"/>
        <v>186</v>
      </c>
      <c r="U190" s="85"/>
    </row>
    <row r="191" spans="1:22" s="50" customFormat="1" ht="50.25" customHeight="1" x14ac:dyDescent="0.2">
      <c r="A191" s="15">
        <v>81101500</v>
      </c>
      <c r="B191" s="15" t="s">
        <v>108091</v>
      </c>
      <c r="C191" s="48" t="s">
        <v>108092</v>
      </c>
      <c r="D191" s="48">
        <v>4</v>
      </c>
      <c r="E191" s="48">
        <v>8</v>
      </c>
      <c r="F191" s="48">
        <v>1</v>
      </c>
      <c r="G191" s="48" t="s">
        <v>17</v>
      </c>
      <c r="H191" s="48">
        <v>0</v>
      </c>
      <c r="I191" s="11">
        <v>17535857447</v>
      </c>
      <c r="J191" s="11">
        <v>17535857447</v>
      </c>
      <c r="K191" s="75" t="s">
        <v>211</v>
      </c>
      <c r="L191" s="75">
        <v>0</v>
      </c>
      <c r="M191" s="48" t="s">
        <v>107788</v>
      </c>
      <c r="N191" s="48" t="s">
        <v>15</v>
      </c>
      <c r="O191" s="51" t="s">
        <v>108041</v>
      </c>
      <c r="P191" s="9" t="s">
        <v>107789</v>
      </c>
      <c r="Q191" s="49" t="s">
        <v>107790</v>
      </c>
      <c r="R191" s="41">
        <v>0</v>
      </c>
      <c r="S191" s="41">
        <v>0</v>
      </c>
      <c r="T191" s="82">
        <f t="shared" si="2"/>
        <v>187</v>
      </c>
      <c r="U191" s="85"/>
    </row>
    <row r="192" spans="1:22" s="50" customFormat="1" ht="61.5" customHeight="1" x14ac:dyDescent="0.2">
      <c r="A192" s="15">
        <v>81101500</v>
      </c>
      <c r="B192" s="15" t="s">
        <v>108093</v>
      </c>
      <c r="C192" s="48" t="s">
        <v>108092</v>
      </c>
      <c r="D192" s="48">
        <v>4</v>
      </c>
      <c r="E192" s="48">
        <v>8</v>
      </c>
      <c r="F192" s="48">
        <v>1</v>
      </c>
      <c r="G192" s="48" t="s">
        <v>37</v>
      </c>
      <c r="H192" s="48">
        <v>0</v>
      </c>
      <c r="I192" s="11">
        <v>2464142553</v>
      </c>
      <c r="J192" s="11">
        <v>2464142553</v>
      </c>
      <c r="K192" s="75" t="s">
        <v>211</v>
      </c>
      <c r="L192" s="75">
        <v>0</v>
      </c>
      <c r="M192" s="48" t="s">
        <v>107788</v>
      </c>
      <c r="N192" s="48" t="s">
        <v>15</v>
      </c>
      <c r="O192" s="51" t="s">
        <v>108041</v>
      </c>
      <c r="P192" s="9" t="s">
        <v>107789</v>
      </c>
      <c r="Q192" s="49" t="s">
        <v>107790</v>
      </c>
      <c r="R192" s="41">
        <v>0</v>
      </c>
      <c r="S192" s="41">
        <v>0</v>
      </c>
      <c r="T192" s="82">
        <f t="shared" si="2"/>
        <v>188</v>
      </c>
      <c r="U192" s="15"/>
    </row>
    <row r="193" spans="1:21" s="50" customFormat="1" ht="44.25" customHeight="1" x14ac:dyDescent="0.2">
      <c r="A193" s="15" t="s">
        <v>108046</v>
      </c>
      <c r="B193" s="15" t="s">
        <v>108042</v>
      </c>
      <c r="C193" s="48">
        <v>3</v>
      </c>
      <c r="D193" s="48">
        <v>5</v>
      </c>
      <c r="E193" s="48">
        <v>7</v>
      </c>
      <c r="F193" s="48">
        <v>1</v>
      </c>
      <c r="G193" s="48" t="s">
        <v>65</v>
      </c>
      <c r="H193" s="48">
        <v>0</v>
      </c>
      <c r="I193" s="11">
        <v>5558008056</v>
      </c>
      <c r="J193" s="11">
        <v>5558008056</v>
      </c>
      <c r="K193" s="75" t="s">
        <v>211</v>
      </c>
      <c r="L193" s="75">
        <v>0</v>
      </c>
      <c r="M193" s="48" t="s">
        <v>107788</v>
      </c>
      <c r="N193" s="48" t="s">
        <v>15</v>
      </c>
      <c r="O193" s="51" t="s">
        <v>108041</v>
      </c>
      <c r="P193" s="9" t="s">
        <v>107789</v>
      </c>
      <c r="Q193" s="49" t="s">
        <v>107790</v>
      </c>
      <c r="R193" s="41">
        <v>0</v>
      </c>
      <c r="S193" s="41">
        <v>0</v>
      </c>
      <c r="T193" s="82">
        <f t="shared" si="2"/>
        <v>189</v>
      </c>
      <c r="U193" s="85"/>
    </row>
    <row r="194" spans="1:21" s="50" customFormat="1" x14ac:dyDescent="0.2">
      <c r="A194" s="15">
        <v>95121700</v>
      </c>
      <c r="B194" s="15" t="s">
        <v>108043</v>
      </c>
      <c r="C194" s="48">
        <v>1</v>
      </c>
      <c r="D194" s="48">
        <v>3</v>
      </c>
      <c r="E194" s="48">
        <v>1</v>
      </c>
      <c r="F194" s="48">
        <v>1</v>
      </c>
      <c r="G194" s="48" t="s">
        <v>133</v>
      </c>
      <c r="H194" s="48">
        <v>0</v>
      </c>
      <c r="I194" s="11">
        <v>19536843171</v>
      </c>
      <c r="J194" s="11">
        <v>19536843171</v>
      </c>
      <c r="K194" s="75" t="s">
        <v>211</v>
      </c>
      <c r="L194" s="78">
        <v>0</v>
      </c>
      <c r="M194" s="48" t="s">
        <v>107788</v>
      </c>
      <c r="N194" s="48" t="s">
        <v>15</v>
      </c>
      <c r="O194" s="51" t="s">
        <v>108041</v>
      </c>
      <c r="P194" s="9" t="s">
        <v>107789</v>
      </c>
      <c r="Q194" s="49" t="s">
        <v>107790</v>
      </c>
      <c r="R194" s="41">
        <v>0</v>
      </c>
      <c r="S194" s="41">
        <v>0</v>
      </c>
      <c r="T194" s="82">
        <f t="shared" si="2"/>
        <v>190</v>
      </c>
      <c r="U194" s="85"/>
    </row>
    <row r="195" spans="1:21" s="50" customFormat="1" ht="44.25" customHeight="1" x14ac:dyDescent="0.2">
      <c r="A195" s="15">
        <v>81101500</v>
      </c>
      <c r="B195" s="15" t="s">
        <v>108047</v>
      </c>
      <c r="C195" s="48">
        <v>1</v>
      </c>
      <c r="D195" s="48">
        <v>1</v>
      </c>
      <c r="E195" s="48">
        <v>8</v>
      </c>
      <c r="F195" s="48">
        <v>1</v>
      </c>
      <c r="G195" s="48" t="s">
        <v>37</v>
      </c>
      <c r="H195" s="48">
        <v>0</v>
      </c>
      <c r="I195" s="11">
        <v>0</v>
      </c>
      <c r="J195" s="11">
        <v>0</v>
      </c>
      <c r="K195" s="75" t="s">
        <v>211</v>
      </c>
      <c r="L195" s="75">
        <v>0</v>
      </c>
      <c r="M195" s="48" t="s">
        <v>107788</v>
      </c>
      <c r="N195" s="48" t="s">
        <v>15</v>
      </c>
      <c r="O195" s="51" t="s">
        <v>108041</v>
      </c>
      <c r="P195" s="9" t="s">
        <v>108048</v>
      </c>
      <c r="Q195" s="49" t="s">
        <v>107790</v>
      </c>
      <c r="R195" s="41">
        <v>0</v>
      </c>
      <c r="S195" s="41">
        <v>0</v>
      </c>
      <c r="T195" s="82">
        <f t="shared" si="2"/>
        <v>191</v>
      </c>
      <c r="U195" s="11"/>
    </row>
    <row r="196" spans="1:21" s="50" customFormat="1" ht="44.25" customHeight="1" x14ac:dyDescent="0.2">
      <c r="A196" s="15">
        <v>81101500</v>
      </c>
      <c r="B196" s="15" t="s">
        <v>108049</v>
      </c>
      <c r="C196" s="48">
        <v>1</v>
      </c>
      <c r="D196" s="48">
        <v>1</v>
      </c>
      <c r="E196" s="48">
        <v>8</v>
      </c>
      <c r="F196" s="48">
        <v>1</v>
      </c>
      <c r="G196" s="48" t="s">
        <v>37</v>
      </c>
      <c r="H196" s="48">
        <v>0</v>
      </c>
      <c r="I196" s="11">
        <v>0</v>
      </c>
      <c r="J196" s="11">
        <v>0</v>
      </c>
      <c r="K196" s="75" t="s">
        <v>211</v>
      </c>
      <c r="L196" s="75">
        <v>0</v>
      </c>
      <c r="M196" s="48" t="s">
        <v>107788</v>
      </c>
      <c r="N196" s="48" t="s">
        <v>15</v>
      </c>
      <c r="O196" s="51" t="s">
        <v>108041</v>
      </c>
      <c r="P196" s="9" t="s">
        <v>107910</v>
      </c>
      <c r="Q196" s="49" t="s">
        <v>107790</v>
      </c>
      <c r="R196" s="41">
        <v>0</v>
      </c>
      <c r="S196" s="41">
        <v>0</v>
      </c>
      <c r="T196" s="82">
        <f t="shared" si="2"/>
        <v>192</v>
      </c>
      <c r="U196" s="11"/>
    </row>
    <row r="197" spans="1:21" s="50" customFormat="1" ht="44.25" customHeight="1" x14ac:dyDescent="0.2">
      <c r="A197" s="15">
        <v>81112200</v>
      </c>
      <c r="B197" s="15" t="s">
        <v>108065</v>
      </c>
      <c r="C197" s="48" t="s">
        <v>107925</v>
      </c>
      <c r="D197" s="48" t="s">
        <v>107925</v>
      </c>
      <c r="E197" s="48" t="s">
        <v>108066</v>
      </c>
      <c r="F197" s="48" t="s">
        <v>108067</v>
      </c>
      <c r="G197" s="48" t="s">
        <v>133</v>
      </c>
      <c r="H197" s="48" t="s">
        <v>107927</v>
      </c>
      <c r="I197" s="11">
        <v>1082575674</v>
      </c>
      <c r="J197" s="11">
        <f t="shared" ref="J197:J218" si="3">I197</f>
        <v>1082575674</v>
      </c>
      <c r="K197" s="75" t="s">
        <v>211</v>
      </c>
      <c r="L197" s="75">
        <v>0</v>
      </c>
      <c r="M197" s="48" t="s">
        <v>107788</v>
      </c>
      <c r="N197" s="48" t="s">
        <v>15</v>
      </c>
      <c r="O197" s="51" t="s">
        <v>108010</v>
      </c>
      <c r="P197" s="9" t="s">
        <v>107910</v>
      </c>
      <c r="Q197" s="49" t="s">
        <v>107790</v>
      </c>
      <c r="R197" s="41">
        <v>0</v>
      </c>
      <c r="S197" s="41">
        <v>0</v>
      </c>
      <c r="T197" s="82">
        <f t="shared" si="2"/>
        <v>193</v>
      </c>
      <c r="U197" s="80"/>
    </row>
    <row r="198" spans="1:21" s="50" customFormat="1" ht="74.25" customHeight="1" x14ac:dyDescent="0.2">
      <c r="A198" s="15">
        <v>80101504</v>
      </c>
      <c r="B198" s="15" t="s">
        <v>108074</v>
      </c>
      <c r="C198" s="48" t="s">
        <v>108072</v>
      </c>
      <c r="D198" s="48" t="s">
        <v>108072</v>
      </c>
      <c r="E198" s="48" t="s">
        <v>107793</v>
      </c>
      <c r="F198" s="48" t="s">
        <v>108067</v>
      </c>
      <c r="G198" s="72" t="s">
        <v>108075</v>
      </c>
      <c r="H198" s="48" t="s">
        <v>107927</v>
      </c>
      <c r="I198" s="11">
        <v>115108266.666667</v>
      </c>
      <c r="J198" s="11">
        <f t="shared" si="3"/>
        <v>115108266.666667</v>
      </c>
      <c r="K198" s="75" t="s">
        <v>211</v>
      </c>
      <c r="L198" s="75">
        <v>0</v>
      </c>
      <c r="M198" s="48" t="s">
        <v>107788</v>
      </c>
      <c r="N198" s="48" t="s">
        <v>15</v>
      </c>
      <c r="O198" s="51" t="s">
        <v>108076</v>
      </c>
      <c r="P198" s="9" t="s">
        <v>107910</v>
      </c>
      <c r="Q198" s="49" t="s">
        <v>107790</v>
      </c>
      <c r="R198" s="41">
        <v>0</v>
      </c>
      <c r="S198" s="41">
        <v>0</v>
      </c>
      <c r="T198" s="82">
        <f t="shared" si="2"/>
        <v>194</v>
      </c>
      <c r="U198" s="80"/>
    </row>
    <row r="199" spans="1:21" s="50" customFormat="1" ht="74.25" customHeight="1" x14ac:dyDescent="0.2">
      <c r="A199" s="15">
        <v>81121500</v>
      </c>
      <c r="B199" s="15" t="s">
        <v>108077</v>
      </c>
      <c r="C199" s="48" t="s">
        <v>108072</v>
      </c>
      <c r="D199" s="48" t="s">
        <v>108072</v>
      </c>
      <c r="E199" s="48" t="s">
        <v>107793</v>
      </c>
      <c r="F199" s="48" t="s">
        <v>108067</v>
      </c>
      <c r="G199" s="72" t="s">
        <v>108075</v>
      </c>
      <c r="H199" s="48" t="s">
        <v>107927</v>
      </c>
      <c r="I199" s="11">
        <v>84266667</v>
      </c>
      <c r="J199" s="11">
        <f t="shared" si="3"/>
        <v>84266667</v>
      </c>
      <c r="K199" s="75" t="s">
        <v>211</v>
      </c>
      <c r="L199" s="75">
        <v>0</v>
      </c>
      <c r="M199" s="48" t="s">
        <v>107788</v>
      </c>
      <c r="N199" s="48" t="s">
        <v>15</v>
      </c>
      <c r="O199" s="51" t="s">
        <v>107953</v>
      </c>
      <c r="P199" s="9" t="s">
        <v>107910</v>
      </c>
      <c r="Q199" s="49" t="s">
        <v>107790</v>
      </c>
      <c r="R199" s="41">
        <v>0</v>
      </c>
      <c r="S199" s="41">
        <v>0</v>
      </c>
      <c r="T199" s="82">
        <f t="shared" si="2"/>
        <v>195</v>
      </c>
      <c r="U199" s="80"/>
    </row>
    <row r="200" spans="1:21" s="50" customFormat="1" ht="74.25" customHeight="1" x14ac:dyDescent="0.2">
      <c r="A200" s="15">
        <v>80161500</v>
      </c>
      <c r="B200" s="15" t="s">
        <v>108083</v>
      </c>
      <c r="C200" s="48" t="s">
        <v>108085</v>
      </c>
      <c r="D200" s="48" t="s">
        <v>108085</v>
      </c>
      <c r="E200" s="48" t="s">
        <v>108086</v>
      </c>
      <c r="F200" s="48" t="s">
        <v>108067</v>
      </c>
      <c r="G200" s="72" t="s">
        <v>133</v>
      </c>
      <c r="H200" s="48" t="s">
        <v>107927</v>
      </c>
      <c r="I200" s="11">
        <v>166116520</v>
      </c>
      <c r="J200" s="11">
        <f t="shared" si="3"/>
        <v>166116520</v>
      </c>
      <c r="K200" s="75" t="s">
        <v>211</v>
      </c>
      <c r="L200" s="75">
        <v>0</v>
      </c>
      <c r="M200" s="48" t="s">
        <v>107788</v>
      </c>
      <c r="N200" s="48" t="s">
        <v>15</v>
      </c>
      <c r="O200" s="51" t="s">
        <v>107953</v>
      </c>
      <c r="P200" s="9" t="s">
        <v>107910</v>
      </c>
      <c r="Q200" s="49" t="s">
        <v>107790</v>
      </c>
      <c r="R200" s="41">
        <v>0</v>
      </c>
      <c r="S200" s="41">
        <v>0</v>
      </c>
      <c r="T200" s="82">
        <f t="shared" si="2"/>
        <v>196</v>
      </c>
      <c r="U200" s="80"/>
    </row>
    <row r="201" spans="1:21" s="50" customFormat="1" ht="74.25" customHeight="1" x14ac:dyDescent="0.2">
      <c r="A201" s="15">
        <v>80161500</v>
      </c>
      <c r="B201" s="15" t="s">
        <v>108084</v>
      </c>
      <c r="C201" s="48" t="s">
        <v>108085</v>
      </c>
      <c r="D201" s="48" t="s">
        <v>108085</v>
      </c>
      <c r="E201" s="48" t="s">
        <v>108086</v>
      </c>
      <c r="F201" s="48" t="s">
        <v>108067</v>
      </c>
      <c r="G201" s="72" t="s">
        <v>133</v>
      </c>
      <c r="H201" s="48" t="s">
        <v>107927</v>
      </c>
      <c r="I201" s="11">
        <v>60000000</v>
      </c>
      <c r="J201" s="11">
        <f t="shared" si="3"/>
        <v>60000000</v>
      </c>
      <c r="K201" s="75" t="s">
        <v>211</v>
      </c>
      <c r="L201" s="75">
        <v>0</v>
      </c>
      <c r="M201" s="48" t="s">
        <v>107788</v>
      </c>
      <c r="N201" s="48" t="s">
        <v>15</v>
      </c>
      <c r="O201" s="51" t="s">
        <v>107953</v>
      </c>
      <c r="P201" s="9" t="s">
        <v>107910</v>
      </c>
      <c r="Q201" s="49" t="s">
        <v>107790</v>
      </c>
      <c r="R201" s="41">
        <v>0</v>
      </c>
      <c r="S201" s="41">
        <v>0</v>
      </c>
      <c r="T201" s="82">
        <f t="shared" ref="T201:T219" si="4">T200+1</f>
        <v>197</v>
      </c>
      <c r="U201" s="80"/>
    </row>
    <row r="202" spans="1:21" s="50" customFormat="1" ht="74.25" customHeight="1" x14ac:dyDescent="0.2">
      <c r="A202" s="15">
        <v>81112200</v>
      </c>
      <c r="B202" s="15" t="s">
        <v>108087</v>
      </c>
      <c r="C202" s="48" t="s">
        <v>108085</v>
      </c>
      <c r="D202" s="48" t="s">
        <v>108085</v>
      </c>
      <c r="E202" s="48" t="s">
        <v>108066</v>
      </c>
      <c r="F202" s="48" t="s">
        <v>108067</v>
      </c>
      <c r="G202" s="72" t="s">
        <v>133</v>
      </c>
      <c r="H202" s="48" t="s">
        <v>107927</v>
      </c>
      <c r="I202" s="11">
        <v>328768440</v>
      </c>
      <c r="J202" s="11">
        <f t="shared" si="3"/>
        <v>328768440</v>
      </c>
      <c r="K202" s="75" t="s">
        <v>211</v>
      </c>
      <c r="L202" s="75">
        <v>0</v>
      </c>
      <c r="M202" s="48" t="s">
        <v>107788</v>
      </c>
      <c r="N202" s="48" t="s">
        <v>15</v>
      </c>
      <c r="O202" s="51" t="s">
        <v>108010</v>
      </c>
      <c r="P202" s="9" t="s">
        <v>107910</v>
      </c>
      <c r="Q202" s="49" t="s">
        <v>107790</v>
      </c>
      <c r="R202" s="41">
        <v>0</v>
      </c>
      <c r="S202" s="41">
        <v>0</v>
      </c>
      <c r="T202" s="82">
        <f t="shared" si="4"/>
        <v>198</v>
      </c>
      <c r="U202" s="80"/>
    </row>
    <row r="203" spans="1:21" s="50" customFormat="1" ht="74.25" customHeight="1" x14ac:dyDescent="0.2">
      <c r="A203" s="15">
        <v>81112200</v>
      </c>
      <c r="B203" s="15" t="s">
        <v>108088</v>
      </c>
      <c r="C203" s="48" t="s">
        <v>108072</v>
      </c>
      <c r="D203" s="48" t="s">
        <v>108072</v>
      </c>
      <c r="E203" s="48" t="s">
        <v>108090</v>
      </c>
      <c r="F203" s="48" t="s">
        <v>108067</v>
      </c>
      <c r="G203" s="72" t="s">
        <v>133</v>
      </c>
      <c r="H203" s="48" t="s">
        <v>108089</v>
      </c>
      <c r="I203" s="11">
        <v>150000000</v>
      </c>
      <c r="J203" s="11">
        <f t="shared" si="3"/>
        <v>150000000</v>
      </c>
      <c r="K203" s="75" t="s">
        <v>211</v>
      </c>
      <c r="L203" s="75">
        <v>0</v>
      </c>
      <c r="M203" s="48" t="s">
        <v>107788</v>
      </c>
      <c r="N203" s="48" t="s">
        <v>15</v>
      </c>
      <c r="O203" s="51" t="s">
        <v>108010</v>
      </c>
      <c r="P203" s="9" t="s">
        <v>107910</v>
      </c>
      <c r="Q203" s="49" t="s">
        <v>107790</v>
      </c>
      <c r="R203" s="41">
        <v>0</v>
      </c>
      <c r="S203" s="41">
        <v>0</v>
      </c>
      <c r="T203" s="82">
        <f t="shared" si="4"/>
        <v>199</v>
      </c>
      <c r="U203" s="80"/>
    </row>
    <row r="204" spans="1:21" s="50" customFormat="1" ht="74.25" customHeight="1" x14ac:dyDescent="0.2">
      <c r="A204" s="15">
        <v>86111604</v>
      </c>
      <c r="B204" s="15" t="s">
        <v>108098</v>
      </c>
      <c r="C204" s="48" t="s">
        <v>108099</v>
      </c>
      <c r="D204" s="48" t="s">
        <v>108099</v>
      </c>
      <c r="E204" s="48" t="s">
        <v>108090</v>
      </c>
      <c r="F204" s="48" t="s">
        <v>108067</v>
      </c>
      <c r="G204" s="72" t="s">
        <v>108075</v>
      </c>
      <c r="H204" s="48">
        <v>11</v>
      </c>
      <c r="I204" s="11">
        <v>9210600000</v>
      </c>
      <c r="J204" s="11">
        <f t="shared" si="3"/>
        <v>9210600000</v>
      </c>
      <c r="K204" s="75" t="s">
        <v>211</v>
      </c>
      <c r="L204" s="75">
        <v>0</v>
      </c>
      <c r="M204" s="48" t="s">
        <v>107788</v>
      </c>
      <c r="N204" s="48" t="s">
        <v>15</v>
      </c>
      <c r="O204" s="51" t="s">
        <v>107949</v>
      </c>
      <c r="P204" s="9" t="s">
        <v>107910</v>
      </c>
      <c r="Q204" s="49" t="s">
        <v>107790</v>
      </c>
      <c r="R204" s="41">
        <v>0</v>
      </c>
      <c r="S204" s="41">
        <v>0</v>
      </c>
      <c r="T204" s="82">
        <f t="shared" si="4"/>
        <v>200</v>
      </c>
      <c r="U204" s="80"/>
    </row>
    <row r="205" spans="1:21" s="50" customFormat="1" ht="74.25" customHeight="1" x14ac:dyDescent="0.2">
      <c r="A205" s="15">
        <v>81112200</v>
      </c>
      <c r="B205" s="15" t="s">
        <v>108100</v>
      </c>
      <c r="C205" s="48" t="s">
        <v>108072</v>
      </c>
      <c r="D205" s="48" t="s">
        <v>108072</v>
      </c>
      <c r="E205" s="48" t="s">
        <v>108090</v>
      </c>
      <c r="F205" s="48" t="s">
        <v>108067</v>
      </c>
      <c r="G205" s="72" t="s">
        <v>108075</v>
      </c>
      <c r="H205" s="48" t="s">
        <v>107927</v>
      </c>
      <c r="I205" s="11">
        <v>200000000</v>
      </c>
      <c r="J205" s="11">
        <f t="shared" si="3"/>
        <v>200000000</v>
      </c>
      <c r="K205" s="75" t="s">
        <v>211</v>
      </c>
      <c r="L205" s="75">
        <v>0</v>
      </c>
      <c r="M205" s="48" t="s">
        <v>107788</v>
      </c>
      <c r="N205" s="48" t="s">
        <v>15</v>
      </c>
      <c r="O205" s="51" t="s">
        <v>108010</v>
      </c>
      <c r="P205" s="9" t="s">
        <v>107910</v>
      </c>
      <c r="Q205" s="49" t="s">
        <v>107790</v>
      </c>
      <c r="R205" s="41">
        <v>0</v>
      </c>
      <c r="S205" s="41">
        <v>0</v>
      </c>
      <c r="T205" s="82">
        <f t="shared" si="4"/>
        <v>201</v>
      </c>
      <c r="U205" s="80"/>
    </row>
    <row r="206" spans="1:21" s="50" customFormat="1" ht="74.25" customHeight="1" x14ac:dyDescent="0.2">
      <c r="A206" s="15">
        <v>81101500</v>
      </c>
      <c r="B206" s="15" t="s">
        <v>108104</v>
      </c>
      <c r="C206" s="48" t="s">
        <v>108085</v>
      </c>
      <c r="D206" s="48" t="s">
        <v>108085</v>
      </c>
      <c r="E206" s="48" t="s">
        <v>107865</v>
      </c>
      <c r="F206" s="48">
        <v>1</v>
      </c>
      <c r="G206" s="72" t="s">
        <v>108075</v>
      </c>
      <c r="H206" s="48">
        <v>0</v>
      </c>
      <c r="I206" s="11">
        <v>1794382262</v>
      </c>
      <c r="J206" s="11">
        <f t="shared" si="3"/>
        <v>1794382262</v>
      </c>
      <c r="K206" s="75" t="s">
        <v>211</v>
      </c>
      <c r="L206" s="75">
        <v>0</v>
      </c>
      <c r="M206" s="48" t="s">
        <v>107788</v>
      </c>
      <c r="N206" s="48" t="s">
        <v>15</v>
      </c>
      <c r="O206" s="51" t="s">
        <v>108041</v>
      </c>
      <c r="P206" s="9" t="s">
        <v>107910</v>
      </c>
      <c r="Q206" s="49" t="s">
        <v>107790</v>
      </c>
      <c r="R206" s="41">
        <v>0</v>
      </c>
      <c r="S206" s="41">
        <v>0</v>
      </c>
      <c r="T206" s="82">
        <f t="shared" si="4"/>
        <v>202</v>
      </c>
      <c r="U206" s="80"/>
    </row>
    <row r="207" spans="1:21" s="50" customFormat="1" ht="74.25" customHeight="1" x14ac:dyDescent="0.2">
      <c r="A207" s="15">
        <v>41116107</v>
      </c>
      <c r="B207" s="15" t="s">
        <v>108109</v>
      </c>
      <c r="C207" s="48" t="s">
        <v>108110</v>
      </c>
      <c r="D207" s="48" t="s">
        <v>108110</v>
      </c>
      <c r="E207" s="48" t="s">
        <v>108111</v>
      </c>
      <c r="F207" s="48" t="s">
        <v>108111</v>
      </c>
      <c r="G207" s="72" t="s">
        <v>108112</v>
      </c>
      <c r="H207" s="48" t="s">
        <v>108113</v>
      </c>
      <c r="I207" s="92">
        <v>731423</v>
      </c>
      <c r="J207" s="11">
        <f t="shared" si="3"/>
        <v>731423</v>
      </c>
      <c r="K207" s="75" t="s">
        <v>211</v>
      </c>
      <c r="L207" s="75">
        <v>0</v>
      </c>
      <c r="M207" s="48" t="s">
        <v>107788</v>
      </c>
      <c r="N207" s="48" t="s">
        <v>15</v>
      </c>
      <c r="O207" s="51" t="s">
        <v>108114</v>
      </c>
      <c r="P207" s="9" t="s">
        <v>107910</v>
      </c>
      <c r="Q207" s="49" t="s">
        <v>107790</v>
      </c>
      <c r="R207" s="41">
        <v>0</v>
      </c>
      <c r="S207" s="41">
        <v>0</v>
      </c>
      <c r="T207" s="82">
        <f t="shared" si="4"/>
        <v>203</v>
      </c>
      <c r="U207" s="80"/>
    </row>
    <row r="208" spans="1:21" s="50" customFormat="1" ht="74.25" customHeight="1" x14ac:dyDescent="0.2">
      <c r="A208" s="15">
        <v>44103105</v>
      </c>
      <c r="B208" s="15" t="s">
        <v>107841</v>
      </c>
      <c r="C208" s="48" t="s">
        <v>108110</v>
      </c>
      <c r="D208" s="48" t="s">
        <v>108110</v>
      </c>
      <c r="E208" s="48" t="s">
        <v>108111</v>
      </c>
      <c r="F208" s="48" t="s">
        <v>108111</v>
      </c>
      <c r="G208" s="72" t="s">
        <v>108115</v>
      </c>
      <c r="H208" s="48" t="s">
        <v>108113</v>
      </c>
      <c r="I208" s="92">
        <v>7782600</v>
      </c>
      <c r="J208" s="11">
        <f t="shared" si="3"/>
        <v>7782600</v>
      </c>
      <c r="K208" s="75" t="s">
        <v>211</v>
      </c>
      <c r="L208" s="75">
        <v>0</v>
      </c>
      <c r="M208" s="48" t="s">
        <v>107788</v>
      </c>
      <c r="N208" s="48" t="s">
        <v>15</v>
      </c>
      <c r="O208" s="51" t="s">
        <v>107845</v>
      </c>
      <c r="P208" s="9" t="s">
        <v>107910</v>
      </c>
      <c r="Q208" s="49" t="s">
        <v>107790</v>
      </c>
      <c r="R208" s="41">
        <v>0</v>
      </c>
      <c r="S208" s="41">
        <v>0</v>
      </c>
      <c r="T208" s="82">
        <f t="shared" si="4"/>
        <v>204</v>
      </c>
      <c r="U208" s="80"/>
    </row>
    <row r="209" spans="1:21" s="50" customFormat="1" ht="74.25" customHeight="1" x14ac:dyDescent="0.2">
      <c r="A209" s="15" t="s">
        <v>108116</v>
      </c>
      <c r="B209" s="15" t="s">
        <v>108117</v>
      </c>
      <c r="C209" s="48" t="s">
        <v>108110</v>
      </c>
      <c r="D209" s="48" t="s">
        <v>108110</v>
      </c>
      <c r="E209" s="48" t="s">
        <v>108119</v>
      </c>
      <c r="F209" s="48" t="s">
        <v>108119</v>
      </c>
      <c r="G209" s="72" t="s">
        <v>108118</v>
      </c>
      <c r="H209" s="48" t="s">
        <v>108055</v>
      </c>
      <c r="I209" s="92">
        <v>4900000000</v>
      </c>
      <c r="J209" s="11">
        <f t="shared" si="3"/>
        <v>4900000000</v>
      </c>
      <c r="K209" s="75" t="s">
        <v>211</v>
      </c>
      <c r="L209" s="75">
        <v>0</v>
      </c>
      <c r="M209" s="48" t="s">
        <v>107788</v>
      </c>
      <c r="N209" s="48" t="s">
        <v>15</v>
      </c>
      <c r="O209" s="93" t="s">
        <v>108120</v>
      </c>
      <c r="P209" s="9" t="s">
        <v>107910</v>
      </c>
      <c r="Q209" s="49" t="s">
        <v>107790</v>
      </c>
      <c r="R209" s="41">
        <v>0</v>
      </c>
      <c r="S209" s="41">
        <v>0</v>
      </c>
      <c r="T209" s="82">
        <f t="shared" si="4"/>
        <v>205</v>
      </c>
      <c r="U209" s="80"/>
    </row>
    <row r="210" spans="1:21" s="50" customFormat="1" ht="74.25" customHeight="1" x14ac:dyDescent="0.2">
      <c r="A210" s="15">
        <v>80101504</v>
      </c>
      <c r="B210" s="15" t="s">
        <v>108128</v>
      </c>
      <c r="C210" s="48" t="s">
        <v>108124</v>
      </c>
      <c r="D210" s="48" t="s">
        <v>108124</v>
      </c>
      <c r="E210" s="48" t="s">
        <v>108124</v>
      </c>
      <c r="F210" s="48">
        <v>6</v>
      </c>
      <c r="G210" s="72" t="s">
        <v>133</v>
      </c>
      <c r="H210" s="48" t="s">
        <v>108089</v>
      </c>
      <c r="I210" s="92">
        <v>78400000</v>
      </c>
      <c r="J210" s="11">
        <f t="shared" si="3"/>
        <v>78400000</v>
      </c>
      <c r="K210" s="75" t="s">
        <v>211</v>
      </c>
      <c r="L210" s="75">
        <v>0</v>
      </c>
      <c r="M210" s="48" t="s">
        <v>107788</v>
      </c>
      <c r="N210" s="48" t="s">
        <v>15</v>
      </c>
      <c r="O210" s="93" t="s">
        <v>107949</v>
      </c>
      <c r="P210" s="9" t="s">
        <v>107910</v>
      </c>
      <c r="Q210" s="49" t="s">
        <v>107790</v>
      </c>
      <c r="R210" s="41">
        <v>0</v>
      </c>
      <c r="S210" s="41">
        <v>0</v>
      </c>
      <c r="T210" s="82">
        <f t="shared" si="4"/>
        <v>206</v>
      </c>
      <c r="U210" s="80"/>
    </row>
    <row r="211" spans="1:21" s="50" customFormat="1" ht="74.25" customHeight="1" x14ac:dyDescent="0.2">
      <c r="A211" s="15">
        <v>80101504</v>
      </c>
      <c r="B211" s="15" t="s">
        <v>108129</v>
      </c>
      <c r="C211" s="48" t="s">
        <v>108137</v>
      </c>
      <c r="D211" s="48" t="s">
        <v>108131</v>
      </c>
      <c r="E211" s="48" t="s">
        <v>108130</v>
      </c>
      <c r="F211" s="48">
        <v>2</v>
      </c>
      <c r="G211" s="72" t="s">
        <v>133</v>
      </c>
      <c r="H211" s="48" t="s">
        <v>108089</v>
      </c>
      <c r="I211" s="92">
        <v>9000000</v>
      </c>
      <c r="J211" s="11">
        <f t="shared" si="3"/>
        <v>9000000</v>
      </c>
      <c r="K211" s="75" t="s">
        <v>211</v>
      </c>
      <c r="L211" s="75">
        <v>0</v>
      </c>
      <c r="M211" s="48" t="s">
        <v>107788</v>
      </c>
      <c r="N211" s="48" t="s">
        <v>15</v>
      </c>
      <c r="O211" s="93" t="s">
        <v>107949</v>
      </c>
      <c r="P211" s="9" t="s">
        <v>107910</v>
      </c>
      <c r="Q211" s="49" t="s">
        <v>107790</v>
      </c>
      <c r="R211" s="41">
        <v>0</v>
      </c>
      <c r="S211" s="41">
        <v>0</v>
      </c>
      <c r="T211" s="82">
        <f t="shared" si="4"/>
        <v>207</v>
      </c>
      <c r="U211" s="80"/>
    </row>
    <row r="212" spans="1:21" s="50" customFormat="1" ht="74.25" customHeight="1" x14ac:dyDescent="0.2">
      <c r="A212" s="15">
        <v>80101504</v>
      </c>
      <c r="B212" s="15" t="s">
        <v>108135</v>
      </c>
      <c r="C212" s="48" t="s">
        <v>108124</v>
      </c>
      <c r="D212" s="48" t="s">
        <v>108124</v>
      </c>
      <c r="E212" s="48" t="s">
        <v>108124</v>
      </c>
      <c r="F212" s="48">
        <v>6</v>
      </c>
      <c r="G212" s="72" t="s">
        <v>133</v>
      </c>
      <c r="H212" s="48" t="s">
        <v>108089</v>
      </c>
      <c r="I212" s="92">
        <v>18000000</v>
      </c>
      <c r="J212" s="11">
        <f t="shared" si="3"/>
        <v>18000000</v>
      </c>
      <c r="K212" s="75" t="s">
        <v>211</v>
      </c>
      <c r="L212" s="75">
        <v>0</v>
      </c>
      <c r="M212" s="48" t="s">
        <v>107788</v>
      </c>
      <c r="N212" s="48" t="s">
        <v>15</v>
      </c>
      <c r="O212" s="93" t="s">
        <v>107949</v>
      </c>
      <c r="P212" s="9" t="s">
        <v>107910</v>
      </c>
      <c r="Q212" s="49" t="s">
        <v>107790</v>
      </c>
      <c r="R212" s="41">
        <v>0</v>
      </c>
      <c r="S212" s="41">
        <v>0</v>
      </c>
      <c r="T212" s="82">
        <f t="shared" si="4"/>
        <v>208</v>
      </c>
      <c r="U212" s="80"/>
    </row>
    <row r="213" spans="1:21" s="50" customFormat="1" ht="74.25" customHeight="1" x14ac:dyDescent="0.2">
      <c r="A213" s="15">
        <v>80101504</v>
      </c>
      <c r="B213" s="15" t="s">
        <v>108136</v>
      </c>
      <c r="C213" s="48" t="s">
        <v>108137</v>
      </c>
      <c r="D213" s="48" t="s">
        <v>108137</v>
      </c>
      <c r="E213" s="48" t="s">
        <v>108130</v>
      </c>
      <c r="F213" s="48">
        <v>2</v>
      </c>
      <c r="G213" s="72" t="s">
        <v>133</v>
      </c>
      <c r="H213" s="48" t="s">
        <v>108089</v>
      </c>
      <c r="I213" s="92">
        <v>68000000</v>
      </c>
      <c r="J213" s="11">
        <f t="shared" si="3"/>
        <v>68000000</v>
      </c>
      <c r="K213" s="75" t="s">
        <v>211</v>
      </c>
      <c r="L213" s="75">
        <v>0</v>
      </c>
      <c r="M213" s="48" t="s">
        <v>107788</v>
      </c>
      <c r="N213" s="48" t="s">
        <v>15</v>
      </c>
      <c r="O213" s="93" t="s">
        <v>107949</v>
      </c>
      <c r="P213" s="9" t="s">
        <v>107910</v>
      </c>
      <c r="Q213" s="49" t="s">
        <v>107790</v>
      </c>
      <c r="R213" s="41">
        <v>0</v>
      </c>
      <c r="S213" s="41">
        <v>0</v>
      </c>
      <c r="T213" s="82">
        <f t="shared" si="4"/>
        <v>209</v>
      </c>
      <c r="U213" s="80"/>
    </row>
    <row r="214" spans="1:21" s="50" customFormat="1" ht="74.25" customHeight="1" x14ac:dyDescent="0.2">
      <c r="A214" s="15">
        <v>46171619</v>
      </c>
      <c r="B214" s="15" t="s">
        <v>108138</v>
      </c>
      <c r="C214" s="48" t="s">
        <v>108141</v>
      </c>
      <c r="D214" s="48" t="s">
        <v>108141</v>
      </c>
      <c r="E214" s="48" t="s">
        <v>108141</v>
      </c>
      <c r="F214" s="48" t="s">
        <v>108119</v>
      </c>
      <c r="G214" s="72" t="s">
        <v>108139</v>
      </c>
      <c r="H214" s="48" t="s">
        <v>108140</v>
      </c>
      <c r="I214" s="92">
        <v>7535857446</v>
      </c>
      <c r="J214" s="11">
        <f t="shared" si="3"/>
        <v>7535857446</v>
      </c>
      <c r="K214" s="75" t="s">
        <v>211</v>
      </c>
      <c r="L214" s="75">
        <v>0</v>
      </c>
      <c r="M214" s="48" t="s">
        <v>107788</v>
      </c>
      <c r="N214" s="48" t="s">
        <v>15</v>
      </c>
      <c r="O214" s="93" t="s">
        <v>107949</v>
      </c>
      <c r="P214" s="9" t="s">
        <v>107910</v>
      </c>
      <c r="Q214" s="49" t="s">
        <v>107790</v>
      </c>
      <c r="R214" s="41">
        <v>0</v>
      </c>
      <c r="S214" s="41">
        <v>0</v>
      </c>
      <c r="T214" s="82">
        <f t="shared" si="4"/>
        <v>210</v>
      </c>
      <c r="U214" s="15"/>
    </row>
    <row r="215" spans="1:21" s="50" customFormat="1" ht="74.25" customHeight="1" x14ac:dyDescent="0.2">
      <c r="A215" s="15">
        <v>80111700</v>
      </c>
      <c r="B215" s="15" t="s">
        <v>108142</v>
      </c>
      <c r="C215" s="48" t="s">
        <v>108141</v>
      </c>
      <c r="D215" s="48" t="s">
        <v>108141</v>
      </c>
      <c r="E215" s="48" t="s">
        <v>108141</v>
      </c>
      <c r="F215" s="48" t="s">
        <v>108119</v>
      </c>
      <c r="G215" s="72" t="s">
        <v>108139</v>
      </c>
      <c r="H215" s="48" t="s">
        <v>108140</v>
      </c>
      <c r="I215" s="92">
        <v>550000000</v>
      </c>
      <c r="J215" s="11">
        <f t="shared" si="3"/>
        <v>550000000</v>
      </c>
      <c r="K215" s="75" t="s">
        <v>211</v>
      </c>
      <c r="L215" s="75">
        <v>0</v>
      </c>
      <c r="M215" s="48" t="s">
        <v>107788</v>
      </c>
      <c r="N215" s="48" t="s">
        <v>15</v>
      </c>
      <c r="O215" s="93" t="s">
        <v>107949</v>
      </c>
      <c r="P215" s="9" t="s">
        <v>107910</v>
      </c>
      <c r="Q215" s="49" t="s">
        <v>107790</v>
      </c>
      <c r="R215" s="41">
        <v>0</v>
      </c>
      <c r="S215" s="41">
        <v>0</v>
      </c>
      <c r="T215" s="82">
        <f t="shared" si="4"/>
        <v>211</v>
      </c>
      <c r="U215" s="80"/>
    </row>
    <row r="216" spans="1:21" s="50" customFormat="1" ht="74.25" customHeight="1" x14ac:dyDescent="0.2">
      <c r="A216" s="15">
        <v>80101504</v>
      </c>
      <c r="B216" s="15" t="s">
        <v>108151</v>
      </c>
      <c r="C216" s="48" t="s">
        <v>108124</v>
      </c>
      <c r="D216" s="48" t="s">
        <v>108124</v>
      </c>
      <c r="E216" s="48" t="s">
        <v>108124</v>
      </c>
      <c r="F216" s="48" t="s">
        <v>108149</v>
      </c>
      <c r="G216" s="72" t="s">
        <v>133</v>
      </c>
      <c r="H216" s="48" t="s">
        <v>108089</v>
      </c>
      <c r="I216" s="92">
        <v>18200000</v>
      </c>
      <c r="J216" s="11">
        <f t="shared" si="3"/>
        <v>18200000</v>
      </c>
      <c r="K216" s="75" t="s">
        <v>211</v>
      </c>
      <c r="L216" s="75">
        <v>0</v>
      </c>
      <c r="M216" s="48" t="s">
        <v>107788</v>
      </c>
      <c r="N216" s="48" t="s">
        <v>15</v>
      </c>
      <c r="O216" s="93" t="s">
        <v>107949</v>
      </c>
      <c r="P216" s="9" t="s">
        <v>107910</v>
      </c>
      <c r="Q216" s="49" t="s">
        <v>107790</v>
      </c>
      <c r="R216" s="41">
        <v>0</v>
      </c>
      <c r="S216" s="41">
        <v>0</v>
      </c>
      <c r="T216" s="82">
        <f t="shared" si="4"/>
        <v>212</v>
      </c>
      <c r="U216" s="80"/>
    </row>
    <row r="217" spans="1:21" s="50" customFormat="1" ht="25.5" x14ac:dyDescent="0.2">
      <c r="A217" s="15">
        <v>80131802</v>
      </c>
      <c r="B217" s="15" t="s">
        <v>108161</v>
      </c>
      <c r="C217" s="51" t="s">
        <v>108099</v>
      </c>
      <c r="D217" s="51" t="s">
        <v>108099</v>
      </c>
      <c r="E217" s="51" t="s">
        <v>108099</v>
      </c>
      <c r="F217" s="51" t="s">
        <v>108162</v>
      </c>
      <c r="G217" s="72" t="s">
        <v>108139</v>
      </c>
      <c r="H217" s="51" t="s">
        <v>107927</v>
      </c>
      <c r="I217" s="92">
        <v>50000000</v>
      </c>
      <c r="J217" s="11">
        <f t="shared" si="3"/>
        <v>50000000</v>
      </c>
      <c r="K217" s="51">
        <v>0</v>
      </c>
      <c r="L217" s="51">
        <v>0</v>
      </c>
      <c r="M217" s="51" t="s">
        <v>107788</v>
      </c>
      <c r="N217" s="48" t="s">
        <v>15</v>
      </c>
      <c r="O217" s="9" t="s">
        <v>107792</v>
      </c>
      <c r="P217" s="9" t="s">
        <v>107910</v>
      </c>
      <c r="Q217" s="49" t="s">
        <v>107790</v>
      </c>
      <c r="R217" s="41">
        <v>0</v>
      </c>
      <c r="S217" s="41">
        <v>0</v>
      </c>
      <c r="T217" s="82">
        <f t="shared" si="4"/>
        <v>213</v>
      </c>
      <c r="U217" s="85"/>
    </row>
    <row r="218" spans="1:21" s="50" customFormat="1" ht="25.5" x14ac:dyDescent="0.2">
      <c r="A218" s="15">
        <v>72102103</v>
      </c>
      <c r="B218" s="96" t="s">
        <v>108163</v>
      </c>
      <c r="C218" s="51" t="s">
        <v>108099</v>
      </c>
      <c r="D218" s="51" t="s">
        <v>108099</v>
      </c>
      <c r="E218" s="51" t="s">
        <v>108099</v>
      </c>
      <c r="F218" s="51" t="s">
        <v>108162</v>
      </c>
      <c r="G218" s="51" t="s">
        <v>108115</v>
      </c>
      <c r="H218" s="51" t="s">
        <v>107927</v>
      </c>
      <c r="I218" s="92">
        <v>60000000</v>
      </c>
      <c r="J218" s="11">
        <f t="shared" si="3"/>
        <v>60000000</v>
      </c>
      <c r="K218" s="51">
        <v>0</v>
      </c>
      <c r="L218" s="51">
        <v>0</v>
      </c>
      <c r="M218" s="51" t="s">
        <v>107788</v>
      </c>
      <c r="N218" s="48" t="s">
        <v>15</v>
      </c>
      <c r="O218" s="9" t="s">
        <v>107792</v>
      </c>
      <c r="P218" s="9" t="s">
        <v>107910</v>
      </c>
      <c r="Q218" s="49" t="s">
        <v>107790</v>
      </c>
      <c r="R218" s="41">
        <v>0</v>
      </c>
      <c r="S218" s="41">
        <v>0</v>
      </c>
      <c r="T218" s="82">
        <f t="shared" si="4"/>
        <v>214</v>
      </c>
      <c r="U218" s="85"/>
    </row>
    <row r="219" spans="1:21" s="50" customFormat="1" ht="45" customHeight="1" x14ac:dyDescent="0.2">
      <c r="A219" s="15">
        <v>43233201</v>
      </c>
      <c r="B219" s="96" t="s">
        <v>108164</v>
      </c>
      <c r="C219" s="51" t="s">
        <v>108099</v>
      </c>
      <c r="D219" s="51" t="s">
        <v>108099</v>
      </c>
      <c r="E219" s="51" t="s">
        <v>108165</v>
      </c>
      <c r="F219" s="51" t="s">
        <v>108166</v>
      </c>
      <c r="G219" s="72" t="s">
        <v>108139</v>
      </c>
      <c r="H219" s="51" t="s">
        <v>107927</v>
      </c>
      <c r="I219" s="92">
        <v>19000000</v>
      </c>
      <c r="J219" s="11">
        <v>19000000</v>
      </c>
      <c r="K219" s="51">
        <v>0</v>
      </c>
      <c r="L219" s="51">
        <v>0</v>
      </c>
      <c r="M219" s="48" t="s">
        <v>107788</v>
      </c>
      <c r="N219" s="48" t="s">
        <v>15</v>
      </c>
      <c r="O219" s="51" t="s">
        <v>108010</v>
      </c>
      <c r="P219" s="9" t="s">
        <v>107910</v>
      </c>
      <c r="Q219" s="49" t="s">
        <v>107790</v>
      </c>
      <c r="R219" s="41">
        <v>0</v>
      </c>
      <c r="S219" s="41">
        <v>0</v>
      </c>
      <c r="T219" s="82">
        <f t="shared" si="4"/>
        <v>215</v>
      </c>
      <c r="U219" s="85"/>
    </row>
    <row r="220" spans="1:21" s="50" customFormat="1" x14ac:dyDescent="0.2">
      <c r="A220" s="15"/>
      <c r="B220" s="96"/>
      <c r="C220" s="51"/>
      <c r="D220" s="51"/>
      <c r="E220" s="51"/>
      <c r="F220" s="51"/>
      <c r="G220" s="51"/>
      <c r="H220" s="51"/>
      <c r="I220" s="92"/>
      <c r="J220" s="11"/>
      <c r="K220" s="51"/>
      <c r="L220" s="51"/>
      <c r="M220" s="51"/>
      <c r="N220" s="48"/>
      <c r="O220" s="9"/>
      <c r="P220" s="9"/>
      <c r="Q220" s="49"/>
      <c r="R220" s="41"/>
      <c r="S220" s="41"/>
      <c r="T220" s="82"/>
      <c r="U220" s="85"/>
    </row>
    <row r="221" spans="1:21" s="50" customFormat="1" x14ac:dyDescent="0.2">
      <c r="A221" s="15"/>
      <c r="B221" s="15"/>
      <c r="C221" s="51"/>
      <c r="D221" s="51"/>
      <c r="E221" s="51"/>
      <c r="F221" s="51"/>
      <c r="G221" s="51"/>
      <c r="H221" s="51"/>
      <c r="I221" s="94"/>
      <c r="J221" s="94"/>
      <c r="K221" s="51"/>
      <c r="L221" s="51"/>
      <c r="M221" s="51"/>
      <c r="N221" s="51"/>
      <c r="O221" s="51"/>
      <c r="P221" s="51"/>
      <c r="Q221" s="51"/>
      <c r="R221" s="41"/>
      <c r="S221" s="41"/>
      <c r="T221" s="95"/>
      <c r="U221" s="85"/>
    </row>
    <row r="222" spans="1:21" s="50" customFormat="1" x14ac:dyDescent="0.2">
      <c r="A222" s="15"/>
      <c r="B222" s="15"/>
      <c r="C222" s="51"/>
      <c r="D222" s="51"/>
      <c r="E222" s="51"/>
      <c r="F222" s="51"/>
      <c r="G222" s="51"/>
      <c r="H222" s="51"/>
      <c r="I222" s="94"/>
      <c r="J222" s="94"/>
      <c r="K222" s="51"/>
      <c r="L222" s="51"/>
      <c r="M222" s="51"/>
      <c r="N222" s="51"/>
      <c r="O222" s="51"/>
      <c r="P222" s="51"/>
      <c r="Q222" s="51"/>
      <c r="R222" s="41"/>
      <c r="S222" s="41"/>
      <c r="T222" s="95"/>
      <c r="U222" s="85"/>
    </row>
    <row r="223" spans="1:21" s="50" customFormat="1" x14ac:dyDescent="0.2">
      <c r="A223" s="15"/>
      <c r="B223" s="15"/>
      <c r="C223" s="51"/>
      <c r="D223" s="51"/>
      <c r="E223" s="51"/>
      <c r="F223" s="51"/>
      <c r="G223" s="51"/>
      <c r="H223" s="51"/>
      <c r="I223" s="94"/>
      <c r="J223" s="94"/>
      <c r="K223" s="51"/>
      <c r="L223" s="51"/>
      <c r="M223" s="51"/>
      <c r="N223" s="51"/>
      <c r="O223" s="51"/>
      <c r="P223" s="51"/>
      <c r="Q223" s="51"/>
      <c r="R223" s="41"/>
      <c r="S223" s="41"/>
      <c r="T223" s="95"/>
      <c r="U223" s="85"/>
    </row>
    <row r="224" spans="1:21" s="50" customFormat="1" x14ac:dyDescent="0.2">
      <c r="A224" s="15"/>
      <c r="B224" s="15"/>
      <c r="C224" s="51"/>
      <c r="D224" s="51"/>
      <c r="E224" s="51"/>
      <c r="F224" s="51"/>
      <c r="G224" s="51"/>
      <c r="H224" s="51"/>
      <c r="I224" s="94"/>
      <c r="J224" s="94"/>
      <c r="K224" s="51"/>
      <c r="L224" s="51"/>
      <c r="M224" s="51"/>
      <c r="N224" s="51"/>
      <c r="O224" s="51"/>
      <c r="P224" s="51"/>
      <c r="Q224" s="51"/>
      <c r="R224" s="41"/>
      <c r="S224" s="41"/>
      <c r="T224" s="95"/>
      <c r="U224" s="85"/>
    </row>
    <row r="225" spans="1:21" s="50" customFormat="1" x14ac:dyDescent="0.2">
      <c r="A225" s="15"/>
      <c r="B225" s="15"/>
      <c r="C225" s="51"/>
      <c r="D225" s="51"/>
      <c r="E225" s="51"/>
      <c r="F225" s="51"/>
      <c r="G225" s="51"/>
      <c r="H225" s="51"/>
      <c r="I225" s="94"/>
      <c r="J225" s="94"/>
      <c r="K225" s="51"/>
      <c r="L225" s="51"/>
      <c r="M225" s="51"/>
      <c r="N225" s="51"/>
      <c r="O225" s="51"/>
      <c r="P225" s="51"/>
      <c r="Q225" s="51"/>
      <c r="R225" s="41"/>
      <c r="S225" s="41"/>
      <c r="T225" s="95"/>
      <c r="U225" s="85"/>
    </row>
    <row r="226" spans="1:21" s="50" customFormat="1" x14ac:dyDescent="0.2">
      <c r="A226" s="15"/>
      <c r="B226" s="15"/>
      <c r="C226" s="51"/>
      <c r="D226" s="51"/>
      <c r="E226" s="51"/>
      <c r="F226" s="51"/>
      <c r="G226" s="51"/>
      <c r="H226" s="51"/>
      <c r="I226" s="94"/>
      <c r="J226" s="94"/>
      <c r="K226" s="51"/>
      <c r="L226" s="51"/>
      <c r="M226" s="51"/>
      <c r="N226" s="51"/>
      <c r="O226" s="51"/>
      <c r="P226" s="51"/>
      <c r="Q226" s="51"/>
      <c r="R226" s="41"/>
      <c r="S226" s="41"/>
      <c r="T226" s="95"/>
      <c r="U226" s="85"/>
    </row>
    <row r="227" spans="1:21" s="50" customFormat="1" x14ac:dyDescent="0.2">
      <c r="A227" s="15"/>
      <c r="B227" s="15"/>
      <c r="C227" s="51"/>
      <c r="D227" s="51"/>
      <c r="E227" s="51"/>
      <c r="F227" s="51"/>
      <c r="G227" s="51"/>
      <c r="H227" s="51"/>
      <c r="I227" s="94"/>
      <c r="J227" s="94"/>
      <c r="K227" s="51"/>
      <c r="L227" s="51"/>
      <c r="M227" s="51"/>
      <c r="N227" s="51"/>
      <c r="O227" s="51"/>
      <c r="P227" s="51"/>
      <c r="Q227" s="51"/>
      <c r="R227" s="41"/>
      <c r="S227" s="41"/>
      <c r="T227" s="95"/>
      <c r="U227" s="85"/>
    </row>
    <row r="228" spans="1:21" s="50" customFormat="1" x14ac:dyDescent="0.2">
      <c r="A228" s="15"/>
      <c r="B228" s="15"/>
      <c r="C228" s="51"/>
      <c r="D228" s="51"/>
      <c r="E228" s="51"/>
      <c r="F228" s="51"/>
      <c r="G228" s="51"/>
      <c r="H228" s="51"/>
      <c r="I228" s="94"/>
      <c r="J228" s="94"/>
      <c r="K228" s="51"/>
      <c r="L228" s="51"/>
      <c r="M228" s="51"/>
      <c r="N228" s="51"/>
      <c r="O228" s="51"/>
      <c r="P228" s="51"/>
      <c r="Q228" s="51"/>
      <c r="R228" s="41"/>
      <c r="S228" s="41"/>
      <c r="T228" s="95"/>
      <c r="U228" s="85"/>
    </row>
    <row r="229" spans="1:21" s="50" customFormat="1" x14ac:dyDescent="0.2">
      <c r="A229" s="15"/>
      <c r="B229" s="15"/>
      <c r="C229" s="51"/>
      <c r="D229" s="51"/>
      <c r="E229" s="51"/>
      <c r="F229" s="51"/>
      <c r="G229" s="51"/>
      <c r="H229" s="51"/>
      <c r="I229" s="94"/>
      <c r="J229" s="94"/>
      <c r="K229" s="51"/>
      <c r="L229" s="51"/>
      <c r="M229" s="51"/>
      <c r="N229" s="51"/>
      <c r="O229" s="51"/>
      <c r="P229" s="51"/>
      <c r="Q229" s="51"/>
      <c r="R229" s="41"/>
      <c r="S229" s="41"/>
      <c r="T229" s="95"/>
      <c r="U229" s="85"/>
    </row>
    <row r="230" spans="1:21" s="50" customFormat="1" x14ac:dyDescent="0.2">
      <c r="A230" s="15"/>
      <c r="B230" s="15"/>
      <c r="C230" s="51"/>
      <c r="D230" s="51"/>
      <c r="E230" s="51"/>
      <c r="F230" s="51"/>
      <c r="G230" s="51"/>
      <c r="H230" s="51"/>
      <c r="I230" s="94"/>
      <c r="J230" s="94"/>
      <c r="K230" s="51"/>
      <c r="L230" s="51"/>
      <c r="M230" s="51"/>
      <c r="N230" s="51"/>
      <c r="O230" s="51"/>
      <c r="P230" s="51"/>
      <c r="Q230" s="51"/>
      <c r="R230" s="41"/>
      <c r="S230" s="41"/>
      <c r="T230" s="95"/>
      <c r="U230" s="85"/>
    </row>
    <row r="231" spans="1:21" s="50" customFormat="1" x14ac:dyDescent="0.2">
      <c r="A231" s="15"/>
      <c r="B231" s="15"/>
      <c r="C231" s="51"/>
      <c r="D231" s="51"/>
      <c r="E231" s="51"/>
      <c r="F231" s="51"/>
      <c r="G231" s="51"/>
      <c r="H231" s="51"/>
      <c r="I231" s="94"/>
      <c r="J231" s="94"/>
      <c r="K231" s="51"/>
      <c r="L231" s="51"/>
      <c r="M231" s="51"/>
      <c r="N231" s="51"/>
      <c r="O231" s="51"/>
      <c r="P231" s="51"/>
      <c r="Q231" s="51"/>
      <c r="R231" s="41"/>
      <c r="S231" s="41"/>
      <c r="T231" s="95"/>
      <c r="U231" s="85"/>
    </row>
    <row r="232" spans="1:21" s="50" customFormat="1" x14ac:dyDescent="0.2">
      <c r="A232" s="15"/>
      <c r="B232" s="15"/>
      <c r="C232" s="51"/>
      <c r="D232" s="51"/>
      <c r="E232" s="51"/>
      <c r="F232" s="51"/>
      <c r="G232" s="51"/>
      <c r="H232" s="51"/>
      <c r="I232" s="94"/>
      <c r="J232" s="94"/>
      <c r="K232" s="51"/>
      <c r="L232" s="51"/>
      <c r="M232" s="51"/>
      <c r="N232" s="51"/>
      <c r="O232" s="51"/>
      <c r="P232" s="51"/>
      <c r="Q232" s="51"/>
      <c r="R232" s="41"/>
      <c r="S232" s="41"/>
      <c r="T232" s="95"/>
      <c r="U232" s="85"/>
    </row>
    <row r="233" spans="1:21" s="50" customFormat="1" x14ac:dyDescent="0.2">
      <c r="A233" s="15"/>
      <c r="B233" s="15"/>
      <c r="C233" s="51"/>
      <c r="D233" s="51"/>
      <c r="E233" s="51"/>
      <c r="F233" s="51"/>
      <c r="G233" s="51"/>
      <c r="H233" s="51"/>
      <c r="I233" s="94"/>
      <c r="J233" s="94"/>
      <c r="K233" s="51"/>
      <c r="L233" s="51"/>
      <c r="M233" s="51"/>
      <c r="N233" s="51"/>
      <c r="O233" s="51"/>
      <c r="P233" s="51"/>
      <c r="Q233" s="51"/>
      <c r="R233" s="41"/>
      <c r="S233" s="41"/>
      <c r="T233" s="95"/>
      <c r="U233" s="85"/>
    </row>
    <row r="234" spans="1:21" s="50" customFormat="1" x14ac:dyDescent="0.2">
      <c r="A234" s="15"/>
      <c r="B234" s="15"/>
      <c r="C234" s="51"/>
      <c r="D234" s="51"/>
      <c r="E234" s="51"/>
      <c r="F234" s="51"/>
      <c r="G234" s="51"/>
      <c r="H234" s="51"/>
      <c r="I234" s="94"/>
      <c r="J234" s="94"/>
      <c r="K234" s="51"/>
      <c r="L234" s="51"/>
      <c r="M234" s="51"/>
      <c r="N234" s="51"/>
      <c r="O234" s="51"/>
      <c r="P234" s="51"/>
      <c r="Q234" s="51"/>
      <c r="R234" s="41"/>
      <c r="S234" s="41"/>
      <c r="T234" s="95"/>
      <c r="U234" s="85"/>
    </row>
    <row r="235" spans="1:21" s="50" customFormat="1" x14ac:dyDescent="0.2">
      <c r="A235" s="15"/>
      <c r="B235" s="15"/>
      <c r="C235" s="51"/>
      <c r="D235" s="51"/>
      <c r="E235" s="51"/>
      <c r="F235" s="51"/>
      <c r="G235" s="51"/>
      <c r="H235" s="51"/>
      <c r="I235" s="94"/>
      <c r="J235" s="94"/>
      <c r="K235" s="51"/>
      <c r="L235" s="51"/>
      <c r="M235" s="51"/>
      <c r="N235" s="51"/>
      <c r="O235" s="51"/>
      <c r="P235" s="51"/>
      <c r="Q235" s="51"/>
      <c r="R235" s="41"/>
      <c r="S235" s="41"/>
      <c r="T235" s="95"/>
      <c r="U235" s="85"/>
    </row>
    <row r="236" spans="1:21" s="50" customFormat="1" x14ac:dyDescent="0.2">
      <c r="A236" s="15"/>
      <c r="B236" s="15"/>
      <c r="C236" s="51"/>
      <c r="D236" s="51"/>
      <c r="E236" s="51"/>
      <c r="F236" s="51"/>
      <c r="G236" s="51"/>
      <c r="H236" s="51"/>
      <c r="I236" s="94"/>
      <c r="J236" s="94"/>
      <c r="K236" s="51"/>
      <c r="L236" s="51"/>
      <c r="M236" s="51"/>
      <c r="N236" s="51"/>
      <c r="O236" s="51"/>
      <c r="P236" s="51"/>
      <c r="Q236" s="51"/>
      <c r="R236" s="41"/>
      <c r="S236" s="41"/>
      <c r="T236" s="95"/>
      <c r="U236" s="85"/>
    </row>
    <row r="237" spans="1:21" s="50" customFormat="1" x14ac:dyDescent="0.2">
      <c r="A237" s="15"/>
      <c r="B237" s="15"/>
      <c r="C237" s="51"/>
      <c r="D237" s="51"/>
      <c r="E237" s="51"/>
      <c r="F237" s="51"/>
      <c r="G237" s="51"/>
      <c r="H237" s="51"/>
      <c r="I237" s="94"/>
      <c r="J237" s="94"/>
      <c r="K237" s="51"/>
      <c r="L237" s="51"/>
      <c r="M237" s="51"/>
      <c r="N237" s="51"/>
      <c r="O237" s="51"/>
      <c r="P237" s="51"/>
      <c r="Q237" s="51"/>
      <c r="R237" s="41"/>
      <c r="S237" s="41"/>
      <c r="T237" s="95"/>
      <c r="U237" s="85"/>
    </row>
    <row r="238" spans="1:21" s="50" customFormat="1" x14ac:dyDescent="0.2">
      <c r="A238" s="15"/>
      <c r="B238" s="15"/>
      <c r="C238" s="51"/>
      <c r="D238" s="51"/>
      <c r="E238" s="51"/>
      <c r="F238" s="51"/>
      <c r="G238" s="51"/>
      <c r="H238" s="51"/>
      <c r="I238" s="94"/>
      <c r="J238" s="94"/>
      <c r="K238" s="51"/>
      <c r="L238" s="51"/>
      <c r="M238" s="51"/>
      <c r="N238" s="51"/>
      <c r="O238" s="51"/>
      <c r="P238" s="51"/>
      <c r="Q238" s="51"/>
      <c r="R238" s="41"/>
      <c r="S238" s="41"/>
      <c r="T238" s="95"/>
      <c r="U238" s="85"/>
    </row>
    <row r="239" spans="1:21" s="50" customFormat="1" x14ac:dyDescent="0.2">
      <c r="A239" s="15"/>
      <c r="B239" s="15"/>
      <c r="C239" s="51"/>
      <c r="D239" s="51"/>
      <c r="E239" s="51"/>
      <c r="F239" s="51"/>
      <c r="G239" s="51"/>
      <c r="H239" s="51"/>
      <c r="I239" s="94"/>
      <c r="J239" s="94"/>
      <c r="K239" s="51"/>
      <c r="L239" s="51"/>
      <c r="M239" s="51"/>
      <c r="N239" s="51"/>
      <c r="O239" s="51"/>
      <c r="P239" s="51"/>
      <c r="Q239" s="51"/>
      <c r="R239" s="41"/>
      <c r="S239" s="41"/>
      <c r="T239" s="95"/>
      <c r="U239" s="85"/>
    </row>
    <row r="240" spans="1:21" s="50" customFormat="1" x14ac:dyDescent="0.2">
      <c r="A240" s="15"/>
      <c r="B240" s="15"/>
      <c r="C240" s="51"/>
      <c r="D240" s="51"/>
      <c r="E240" s="51"/>
      <c r="F240" s="51"/>
      <c r="G240" s="51"/>
      <c r="H240" s="51"/>
      <c r="I240" s="94"/>
      <c r="J240" s="94"/>
      <c r="K240" s="51"/>
      <c r="L240" s="51"/>
      <c r="M240" s="51"/>
      <c r="N240" s="51"/>
      <c r="O240" s="51"/>
      <c r="P240" s="51"/>
      <c r="Q240" s="51"/>
      <c r="R240" s="41"/>
      <c r="S240" s="41"/>
      <c r="T240" s="95"/>
      <c r="U240" s="85"/>
    </row>
    <row r="241" spans="1:21" s="50" customFormat="1" x14ac:dyDescent="0.2">
      <c r="A241" s="15"/>
      <c r="B241" s="15"/>
      <c r="C241" s="51"/>
      <c r="D241" s="51"/>
      <c r="E241" s="51"/>
      <c r="F241" s="51"/>
      <c r="G241" s="51"/>
      <c r="H241" s="51"/>
      <c r="I241" s="94"/>
      <c r="J241" s="94"/>
      <c r="K241" s="51"/>
      <c r="L241" s="51"/>
      <c r="M241" s="51"/>
      <c r="N241" s="51"/>
      <c r="O241" s="51"/>
      <c r="P241" s="51"/>
      <c r="Q241" s="51"/>
      <c r="R241" s="41"/>
      <c r="S241" s="41"/>
      <c r="T241" s="95"/>
      <c r="U241" s="85"/>
    </row>
    <row r="242" spans="1:21" s="50" customFormat="1" x14ac:dyDescent="0.2">
      <c r="A242" s="15"/>
      <c r="B242" s="15"/>
      <c r="C242" s="51"/>
      <c r="D242" s="51"/>
      <c r="E242" s="51"/>
      <c r="F242" s="51"/>
      <c r="G242" s="51"/>
      <c r="H242" s="51"/>
      <c r="I242" s="94"/>
      <c r="J242" s="94"/>
      <c r="K242" s="51"/>
      <c r="L242" s="51"/>
      <c r="M242" s="51"/>
      <c r="N242" s="51"/>
      <c r="O242" s="51"/>
      <c r="P242" s="51"/>
      <c r="Q242" s="51"/>
      <c r="R242" s="41"/>
      <c r="S242" s="41"/>
      <c r="T242" s="95"/>
      <c r="U242" s="85"/>
    </row>
    <row r="243" spans="1:21" s="50" customFormat="1" x14ac:dyDescent="0.2">
      <c r="A243" s="15"/>
      <c r="B243" s="15"/>
      <c r="C243" s="51"/>
      <c r="D243" s="51"/>
      <c r="E243" s="51"/>
      <c r="F243" s="51"/>
      <c r="G243" s="51"/>
      <c r="H243" s="51"/>
      <c r="I243" s="94"/>
      <c r="J243" s="94"/>
      <c r="K243" s="51"/>
      <c r="L243" s="51"/>
      <c r="M243" s="51"/>
      <c r="N243" s="51"/>
      <c r="O243" s="51"/>
      <c r="P243" s="51"/>
      <c r="Q243" s="51"/>
      <c r="R243" s="41"/>
      <c r="S243" s="41"/>
      <c r="T243" s="95"/>
      <c r="U243" s="85"/>
    </row>
    <row r="244" spans="1:21" s="50" customFormat="1" x14ac:dyDescent="0.2">
      <c r="A244" s="15"/>
      <c r="B244" s="15"/>
      <c r="C244" s="51"/>
      <c r="D244" s="51"/>
      <c r="E244" s="51"/>
      <c r="F244" s="51"/>
      <c r="G244" s="51"/>
      <c r="H244" s="51"/>
      <c r="I244" s="94"/>
      <c r="J244" s="94"/>
      <c r="K244" s="51"/>
      <c r="L244" s="51"/>
      <c r="M244" s="51"/>
      <c r="N244" s="51"/>
      <c r="O244" s="51"/>
      <c r="P244" s="51"/>
      <c r="Q244" s="51"/>
      <c r="R244" s="41"/>
      <c r="S244" s="41"/>
      <c r="T244" s="95"/>
      <c r="U244" s="85"/>
    </row>
    <row r="245" spans="1:21" s="50" customFormat="1" x14ac:dyDescent="0.2">
      <c r="A245" s="15"/>
      <c r="B245" s="15"/>
      <c r="C245" s="51"/>
      <c r="D245" s="51"/>
      <c r="E245" s="51"/>
      <c r="F245" s="51"/>
      <c r="G245" s="51"/>
      <c r="H245" s="51"/>
      <c r="I245" s="94"/>
      <c r="J245" s="94"/>
      <c r="K245" s="51"/>
      <c r="L245" s="51"/>
      <c r="M245" s="51"/>
      <c r="N245" s="51"/>
      <c r="O245" s="51"/>
      <c r="P245" s="51"/>
      <c r="Q245" s="51"/>
      <c r="R245" s="41"/>
      <c r="S245" s="41"/>
      <c r="T245" s="95"/>
      <c r="U245" s="85"/>
    </row>
    <row r="246" spans="1:21" s="50" customFormat="1" x14ac:dyDescent="0.2">
      <c r="A246" s="60"/>
      <c r="B246" s="60"/>
      <c r="C246" s="10"/>
      <c r="D246" s="10"/>
      <c r="E246" s="10"/>
      <c r="F246" s="10"/>
      <c r="G246" s="10"/>
      <c r="H246" s="10"/>
      <c r="I246" s="61"/>
      <c r="J246" s="61"/>
      <c r="K246" s="10"/>
      <c r="L246" s="10"/>
      <c r="M246" s="10"/>
      <c r="N246" s="10"/>
      <c r="O246" s="10"/>
      <c r="P246" s="10"/>
      <c r="Q246" s="10"/>
      <c r="T246" s="62"/>
      <c r="U246" s="85"/>
    </row>
    <row r="247" spans="1:21" s="50" customFormat="1" x14ac:dyDescent="0.2">
      <c r="A247" s="60"/>
      <c r="B247" s="60"/>
      <c r="C247" s="10"/>
      <c r="D247" s="10"/>
      <c r="E247" s="10"/>
      <c r="F247" s="10"/>
      <c r="G247" s="10"/>
      <c r="H247" s="10"/>
      <c r="I247" s="61"/>
      <c r="J247" s="61"/>
      <c r="K247" s="10"/>
      <c r="L247" s="10"/>
      <c r="M247" s="10"/>
      <c r="N247" s="10"/>
      <c r="O247" s="10"/>
      <c r="P247" s="10"/>
      <c r="Q247" s="10"/>
      <c r="T247" s="62"/>
      <c r="U247" s="85"/>
    </row>
    <row r="248" spans="1:21" s="50" customFormat="1" x14ac:dyDescent="0.2">
      <c r="A248" s="60"/>
      <c r="B248" s="60"/>
      <c r="C248" s="10"/>
      <c r="D248" s="10"/>
      <c r="E248" s="10"/>
      <c r="F248" s="10"/>
      <c r="G248" s="10"/>
      <c r="H248" s="10"/>
      <c r="I248" s="61"/>
      <c r="J248" s="61"/>
      <c r="K248" s="10"/>
      <c r="L248" s="10"/>
      <c r="M248" s="10"/>
      <c r="N248" s="10"/>
      <c r="O248" s="10"/>
      <c r="P248" s="10"/>
      <c r="Q248" s="10"/>
      <c r="T248" s="62"/>
      <c r="U248" s="85"/>
    </row>
    <row r="249" spans="1:21" s="50" customFormat="1" x14ac:dyDescent="0.2">
      <c r="A249" s="60"/>
      <c r="B249" s="60"/>
      <c r="C249" s="10"/>
      <c r="D249" s="10"/>
      <c r="E249" s="10"/>
      <c r="F249" s="10"/>
      <c r="G249" s="10"/>
      <c r="H249" s="10"/>
      <c r="I249" s="61"/>
      <c r="J249" s="61"/>
      <c r="K249" s="10"/>
      <c r="L249" s="10"/>
      <c r="M249" s="10"/>
      <c r="N249" s="10"/>
      <c r="O249" s="10"/>
      <c r="P249" s="10"/>
      <c r="Q249" s="10"/>
      <c r="T249" s="62"/>
      <c r="U249" s="85"/>
    </row>
    <row r="250" spans="1:21" s="50" customFormat="1" x14ac:dyDescent="0.2">
      <c r="A250" s="60"/>
      <c r="B250" s="60"/>
      <c r="C250" s="10"/>
      <c r="D250" s="10"/>
      <c r="E250" s="10"/>
      <c r="F250" s="10"/>
      <c r="G250" s="10"/>
      <c r="H250" s="10"/>
      <c r="I250" s="61"/>
      <c r="J250" s="61"/>
      <c r="K250" s="10"/>
      <c r="L250" s="10"/>
      <c r="M250" s="10"/>
      <c r="N250" s="10"/>
      <c r="O250" s="10"/>
      <c r="P250" s="10"/>
      <c r="Q250" s="10"/>
      <c r="T250" s="62"/>
      <c r="U250" s="85"/>
    </row>
    <row r="251" spans="1:21" s="50" customFormat="1" x14ac:dyDescent="0.2">
      <c r="A251" s="60"/>
      <c r="B251" s="60"/>
      <c r="C251" s="10"/>
      <c r="D251" s="10"/>
      <c r="E251" s="10"/>
      <c r="F251" s="10"/>
      <c r="G251" s="10"/>
      <c r="H251" s="10"/>
      <c r="I251" s="61"/>
      <c r="J251" s="61"/>
      <c r="K251" s="10"/>
      <c r="L251" s="10"/>
      <c r="M251" s="10"/>
      <c r="N251" s="10"/>
      <c r="O251" s="10"/>
      <c r="P251" s="10"/>
      <c r="Q251" s="10"/>
      <c r="T251" s="62"/>
      <c r="U251" s="85"/>
    </row>
    <row r="252" spans="1:21" s="50" customFormat="1" x14ac:dyDescent="0.2">
      <c r="A252" s="60"/>
      <c r="B252" s="60"/>
      <c r="C252" s="10"/>
      <c r="D252" s="10"/>
      <c r="E252" s="10"/>
      <c r="F252" s="10"/>
      <c r="G252" s="10"/>
      <c r="H252" s="10"/>
      <c r="I252" s="61"/>
      <c r="J252" s="61"/>
      <c r="K252" s="10"/>
      <c r="L252" s="10"/>
      <c r="M252" s="10"/>
      <c r="N252" s="10"/>
      <c r="O252" s="10"/>
      <c r="P252" s="10"/>
      <c r="Q252" s="10"/>
      <c r="T252" s="62"/>
      <c r="U252" s="85"/>
    </row>
    <row r="253" spans="1:21" s="50" customFormat="1" x14ac:dyDescent="0.2">
      <c r="A253" s="60"/>
      <c r="B253" s="60"/>
      <c r="C253" s="10"/>
      <c r="D253" s="10"/>
      <c r="E253" s="10"/>
      <c r="F253" s="10"/>
      <c r="G253" s="10"/>
      <c r="H253" s="10"/>
      <c r="I253" s="61"/>
      <c r="J253" s="61"/>
      <c r="K253" s="10"/>
      <c r="L253" s="10"/>
      <c r="M253" s="10"/>
      <c r="N253" s="10"/>
      <c r="O253" s="10"/>
      <c r="P253" s="10"/>
      <c r="Q253" s="10"/>
      <c r="T253" s="62"/>
      <c r="U253" s="85"/>
    </row>
    <row r="254" spans="1:21" x14ac:dyDescent="0.2">
      <c r="N254" s="10"/>
    </row>
    <row r="255" spans="1:21" x14ac:dyDescent="0.2">
      <c r="N255" s="10"/>
    </row>
    <row r="256" spans="1:21" x14ac:dyDescent="0.2">
      <c r="N256" s="10"/>
    </row>
    <row r="257" spans="14:14" x14ac:dyDescent="0.2">
      <c r="N257" s="10"/>
    </row>
    <row r="258" spans="14:14" x14ac:dyDescent="0.2">
      <c r="N258" s="10"/>
    </row>
    <row r="259" spans="14:14" x14ac:dyDescent="0.2">
      <c r="N259" s="10"/>
    </row>
  </sheetData>
  <autoFilter ref="A4:S206"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 H206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G8" sqref="G8"/>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17"/>
  <sheetViews>
    <sheetView topLeftCell="A13" zoomScale="90" zoomScaleNormal="90" workbookViewId="0">
      <selection activeCell="L17" sqref="L17"/>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23" customWidth="1"/>
    <col min="8" max="8" width="22" customWidth="1"/>
    <col min="10" max="10" width="17.28515625" customWidth="1"/>
    <col min="11" max="11" width="21.28515625" customWidth="1"/>
  </cols>
  <sheetData>
    <row r="1" spans="1:12" ht="48" x14ac:dyDescent="0.2">
      <c r="A1" s="27" t="s">
        <v>107919</v>
      </c>
      <c r="B1" s="28" t="s">
        <v>107778</v>
      </c>
      <c r="C1" s="29" t="s">
        <v>107920</v>
      </c>
      <c r="D1" s="30" t="s">
        <v>107921</v>
      </c>
      <c r="E1" s="29" t="s">
        <v>4</v>
      </c>
      <c r="F1" s="27" t="s">
        <v>39</v>
      </c>
      <c r="G1" s="31" t="s">
        <v>107782</v>
      </c>
      <c r="H1" s="32" t="s">
        <v>107783</v>
      </c>
      <c r="I1" s="33" t="s">
        <v>206</v>
      </c>
      <c r="J1" s="29" t="s">
        <v>94</v>
      </c>
      <c r="K1" s="29" t="s">
        <v>107922</v>
      </c>
      <c r="L1" s="34" t="s">
        <v>107923</v>
      </c>
    </row>
    <row r="2" spans="1:12" ht="38.25" x14ac:dyDescent="0.2">
      <c r="A2" s="42" t="s">
        <v>107924</v>
      </c>
      <c r="B2" s="35" t="s">
        <v>107932</v>
      </c>
      <c r="C2" s="36" t="s">
        <v>107925</v>
      </c>
      <c r="D2" s="37" t="s">
        <v>107925</v>
      </c>
      <c r="E2" s="38" t="s">
        <v>107926</v>
      </c>
      <c r="F2" s="12" t="s">
        <v>107927</v>
      </c>
      <c r="G2" s="39">
        <v>185000000</v>
      </c>
      <c r="H2" s="39">
        <v>185000000</v>
      </c>
      <c r="I2" s="39" t="s">
        <v>107928</v>
      </c>
      <c r="J2" s="12" t="s">
        <v>107928</v>
      </c>
      <c r="K2" s="40" t="s">
        <v>107929</v>
      </c>
      <c r="L2" s="41" t="s">
        <v>107930</v>
      </c>
    </row>
    <row r="3" spans="1:12" ht="25.5" x14ac:dyDescent="0.2">
      <c r="A3" s="42" t="s">
        <v>107924</v>
      </c>
      <c r="B3" s="35" t="s">
        <v>107933</v>
      </c>
      <c r="C3" s="36" t="s">
        <v>107925</v>
      </c>
      <c r="D3" s="37" t="s">
        <v>107925</v>
      </c>
      <c r="E3" s="38" t="s">
        <v>107926</v>
      </c>
      <c r="F3" s="12" t="s">
        <v>107927</v>
      </c>
      <c r="G3" s="39">
        <v>120000000</v>
      </c>
      <c r="H3" s="39">
        <v>120000000</v>
      </c>
      <c r="I3" s="39" t="s">
        <v>107928</v>
      </c>
      <c r="J3" s="12" t="s">
        <v>107928</v>
      </c>
      <c r="K3" s="40" t="s">
        <v>107929</v>
      </c>
      <c r="L3" s="41" t="s">
        <v>107931</v>
      </c>
    </row>
    <row r="4" spans="1:12" ht="93" customHeight="1" x14ac:dyDescent="0.2">
      <c r="A4" s="42">
        <v>80131502</v>
      </c>
      <c r="B4" s="35" t="s">
        <v>108054</v>
      </c>
      <c r="C4" s="36" t="s">
        <v>107925</v>
      </c>
      <c r="D4" s="43" t="s">
        <v>107925</v>
      </c>
      <c r="E4" s="38" t="s">
        <v>107926</v>
      </c>
      <c r="F4" s="44" t="s">
        <v>108055</v>
      </c>
      <c r="G4" s="45">
        <v>56624000</v>
      </c>
      <c r="H4" s="45">
        <f t="shared" ref="H4:H9" si="0">G4</f>
        <v>56624000</v>
      </c>
      <c r="I4" s="45" t="s">
        <v>107928</v>
      </c>
      <c r="J4" s="46" t="s">
        <v>107928</v>
      </c>
      <c r="K4" s="47" t="s">
        <v>107929</v>
      </c>
      <c r="L4" s="41" t="s">
        <v>108056</v>
      </c>
    </row>
    <row r="5" spans="1:12" ht="93" customHeight="1" x14ac:dyDescent="0.2">
      <c r="A5" s="42">
        <v>80131502</v>
      </c>
      <c r="B5" s="35" t="s">
        <v>108063</v>
      </c>
      <c r="C5" s="36" t="s">
        <v>107925</v>
      </c>
      <c r="D5" s="43" t="s">
        <v>107925</v>
      </c>
      <c r="E5" s="38" t="s">
        <v>107926</v>
      </c>
      <c r="F5" s="44" t="s">
        <v>108055</v>
      </c>
      <c r="G5" s="45">
        <v>38615500</v>
      </c>
      <c r="H5" s="45">
        <f t="shared" si="0"/>
        <v>38615500</v>
      </c>
      <c r="I5" s="45" t="s">
        <v>107928</v>
      </c>
      <c r="J5" s="46" t="s">
        <v>107928</v>
      </c>
      <c r="K5" s="47" t="s">
        <v>107929</v>
      </c>
      <c r="L5" s="41" t="s">
        <v>108064</v>
      </c>
    </row>
    <row r="6" spans="1:12" ht="93" customHeight="1" x14ac:dyDescent="0.2">
      <c r="A6" s="42">
        <v>80131502</v>
      </c>
      <c r="B6" s="35" t="s">
        <v>108071</v>
      </c>
      <c r="C6" s="36" t="s">
        <v>108072</v>
      </c>
      <c r="D6" s="36" t="s">
        <v>108072</v>
      </c>
      <c r="E6" s="38" t="s">
        <v>107926</v>
      </c>
      <c r="F6" s="44" t="s">
        <v>108055</v>
      </c>
      <c r="G6" s="45">
        <v>1845050</v>
      </c>
      <c r="H6" s="45">
        <f t="shared" si="0"/>
        <v>1845050</v>
      </c>
      <c r="I6" s="45" t="s">
        <v>107928</v>
      </c>
      <c r="J6" s="46" t="s">
        <v>107928</v>
      </c>
      <c r="K6" s="47" t="s">
        <v>107929</v>
      </c>
      <c r="L6" s="41" t="s">
        <v>108073</v>
      </c>
    </row>
    <row r="7" spans="1:12" ht="93" customHeight="1" x14ac:dyDescent="0.2">
      <c r="A7" s="42" t="s">
        <v>107820</v>
      </c>
      <c r="B7" s="35" t="s">
        <v>108078</v>
      </c>
      <c r="C7" s="36" t="s">
        <v>108072</v>
      </c>
      <c r="D7" s="43" t="s">
        <v>108072</v>
      </c>
      <c r="E7" s="38" t="s">
        <v>107926</v>
      </c>
      <c r="F7" s="44" t="s">
        <v>107927</v>
      </c>
      <c r="G7" s="45">
        <v>45517500</v>
      </c>
      <c r="H7" s="45">
        <f t="shared" si="0"/>
        <v>45517500</v>
      </c>
      <c r="I7" s="45" t="s">
        <v>107928</v>
      </c>
      <c r="J7" s="46" t="s">
        <v>107928</v>
      </c>
      <c r="K7" s="47" t="s">
        <v>108079</v>
      </c>
      <c r="L7" s="41" t="s">
        <v>108080</v>
      </c>
    </row>
    <row r="8" spans="1:12" ht="38.25" x14ac:dyDescent="0.2">
      <c r="A8" s="9" t="s">
        <v>106448</v>
      </c>
      <c r="B8" s="59" t="s">
        <v>107883</v>
      </c>
      <c r="C8" s="48" t="s">
        <v>108085</v>
      </c>
      <c r="D8" s="48" t="s">
        <v>108085</v>
      </c>
      <c r="E8" s="38" t="s">
        <v>107926</v>
      </c>
      <c r="F8" s="48" t="s">
        <v>108055</v>
      </c>
      <c r="G8" s="87">
        <v>1998447742</v>
      </c>
      <c r="H8" s="88">
        <v>2591368710</v>
      </c>
      <c r="I8" s="45" t="s">
        <v>107928</v>
      </c>
      <c r="J8" s="46" t="s">
        <v>107928</v>
      </c>
      <c r="K8" s="47" t="str">
        <f>'Adquisiciones  '!O66</f>
        <v xml:space="preserve">Coronel Carlos Alberto Vargas Rodriguez Jefe División de Seguridad </v>
      </c>
      <c r="L8" s="41" t="s">
        <v>108094</v>
      </c>
    </row>
    <row r="9" spans="1:12" ht="25.5" x14ac:dyDescent="0.2">
      <c r="A9" s="15">
        <v>84131500</v>
      </c>
      <c r="B9" s="35" t="s">
        <v>108095</v>
      </c>
      <c r="C9" s="48" t="s">
        <v>108096</v>
      </c>
      <c r="D9" s="89" t="str">
        <f>C9</f>
        <v>abril</v>
      </c>
      <c r="E9" s="38" t="s">
        <v>107926</v>
      </c>
      <c r="F9" s="44" t="s">
        <v>107927</v>
      </c>
      <c r="G9" s="88">
        <v>37132890</v>
      </c>
      <c r="H9" s="88">
        <f t="shared" si="0"/>
        <v>37132890</v>
      </c>
      <c r="I9" s="45" t="s">
        <v>107928</v>
      </c>
      <c r="J9" s="46" t="s">
        <v>107928</v>
      </c>
      <c r="K9" s="47" t="s">
        <v>107929</v>
      </c>
      <c r="L9" s="41" t="s">
        <v>108097</v>
      </c>
    </row>
    <row r="10" spans="1:12" ht="114.75" x14ac:dyDescent="0.2">
      <c r="A10" s="15">
        <v>80101504</v>
      </c>
      <c r="B10" s="35" t="s">
        <v>108105</v>
      </c>
      <c r="C10" s="48" t="s">
        <v>108085</v>
      </c>
      <c r="D10" s="90" t="s">
        <v>108085</v>
      </c>
      <c r="E10" s="38" t="s">
        <v>107926</v>
      </c>
      <c r="F10" s="44" t="s">
        <v>108106</v>
      </c>
      <c r="G10" s="91">
        <v>15818091843</v>
      </c>
      <c r="H10" s="91">
        <f>G10</f>
        <v>15818091843</v>
      </c>
      <c r="I10" s="45" t="s">
        <v>107928</v>
      </c>
      <c r="J10" s="46" t="s">
        <v>107928</v>
      </c>
      <c r="K10" s="47" t="s">
        <v>108107</v>
      </c>
      <c r="L10" s="41" t="s">
        <v>108108</v>
      </c>
    </row>
    <row r="11" spans="1:12" ht="76.5" x14ac:dyDescent="0.2">
      <c r="A11" s="15">
        <v>80131502</v>
      </c>
      <c r="B11" s="35" t="s">
        <v>108123</v>
      </c>
      <c r="C11" s="48" t="s">
        <v>108124</v>
      </c>
      <c r="D11" s="90" t="s">
        <v>108124</v>
      </c>
      <c r="E11" s="38" t="s">
        <v>107926</v>
      </c>
      <c r="F11" s="44" t="s">
        <v>107927</v>
      </c>
      <c r="G11" s="91">
        <v>1586200</v>
      </c>
      <c r="H11" s="91">
        <f>G11</f>
        <v>1586200</v>
      </c>
      <c r="I11" s="45" t="s">
        <v>107928</v>
      </c>
      <c r="J11" s="46" t="s">
        <v>107928</v>
      </c>
      <c r="K11" s="47" t="s">
        <v>107929</v>
      </c>
      <c r="L11" s="41" t="s">
        <v>108125</v>
      </c>
    </row>
    <row r="12" spans="1:12" ht="38.25" x14ac:dyDescent="0.2">
      <c r="A12" s="15"/>
      <c r="B12" s="35" t="s">
        <v>108132</v>
      </c>
      <c r="C12" s="48" t="s">
        <v>108133</v>
      </c>
      <c r="D12" s="90" t="s">
        <v>108133</v>
      </c>
      <c r="E12" s="38" t="s">
        <v>107926</v>
      </c>
      <c r="F12" s="44" t="s">
        <v>108113</v>
      </c>
      <c r="G12" s="91">
        <v>15000000</v>
      </c>
      <c r="H12" s="91">
        <v>15000000</v>
      </c>
      <c r="I12" s="45" t="s">
        <v>107928</v>
      </c>
      <c r="J12" s="46" t="s">
        <v>107928</v>
      </c>
      <c r="K12" s="47" t="str">
        <f>'Adquisiciones  '!O70</f>
        <v xml:space="preserve">Coronel Carlos Alberto Vargas Rodriguez Jefe División de Seguridad </v>
      </c>
      <c r="L12" s="41" t="s">
        <v>108134</v>
      </c>
    </row>
    <row r="13" spans="1:12" ht="63.75" x14ac:dyDescent="0.2">
      <c r="A13" s="15">
        <v>83111507</v>
      </c>
      <c r="B13" s="35" t="s">
        <v>108145</v>
      </c>
      <c r="C13" s="48" t="s">
        <v>108146</v>
      </c>
      <c r="D13" s="89" t="s">
        <v>108146</v>
      </c>
      <c r="E13" s="38" t="s">
        <v>107926</v>
      </c>
      <c r="F13" s="44" t="s">
        <v>107927</v>
      </c>
      <c r="G13" s="88">
        <v>1135790161</v>
      </c>
      <c r="H13" s="88">
        <f>G13</f>
        <v>1135790161</v>
      </c>
      <c r="I13" s="45" t="s">
        <v>107928</v>
      </c>
      <c r="J13" s="46" t="s">
        <v>107928</v>
      </c>
      <c r="K13" s="47" t="s">
        <v>108147</v>
      </c>
      <c r="L13" s="41" t="s">
        <v>108148</v>
      </c>
    </row>
    <row r="14" spans="1:12" ht="63.75" x14ac:dyDescent="0.2">
      <c r="A14" s="15">
        <v>81101500</v>
      </c>
      <c r="B14" s="15" t="s">
        <v>108143</v>
      </c>
      <c r="C14" s="48" t="s">
        <v>108141</v>
      </c>
      <c r="D14" s="48" t="s">
        <v>108141</v>
      </c>
      <c r="E14" s="48" t="s">
        <v>107926</v>
      </c>
      <c r="F14" s="44" t="s">
        <v>107927</v>
      </c>
      <c r="G14" s="88">
        <v>706333316</v>
      </c>
      <c r="H14" s="88" t="s">
        <v>108152</v>
      </c>
      <c r="I14" s="45" t="s">
        <v>107928</v>
      </c>
      <c r="J14" s="46" t="s">
        <v>107928</v>
      </c>
      <c r="K14" s="47" t="s">
        <v>108107</v>
      </c>
      <c r="L14" s="41" t="s">
        <v>108154</v>
      </c>
    </row>
    <row r="15" spans="1:12" ht="114.75" x14ac:dyDescent="0.2">
      <c r="A15" s="15">
        <v>81101500</v>
      </c>
      <c r="B15" s="15" t="s">
        <v>108144</v>
      </c>
      <c r="C15" s="48" t="s">
        <v>108141</v>
      </c>
      <c r="D15" s="48" t="s">
        <v>108141</v>
      </c>
      <c r="E15" s="48" t="s">
        <v>107926</v>
      </c>
      <c r="F15" s="44" t="s">
        <v>107927</v>
      </c>
      <c r="G15" s="88">
        <v>129502260</v>
      </c>
      <c r="H15" s="88" t="s">
        <v>108153</v>
      </c>
      <c r="I15" s="45" t="s">
        <v>107928</v>
      </c>
      <c r="J15" s="46" t="s">
        <v>107928</v>
      </c>
      <c r="K15" s="47" t="s">
        <v>108107</v>
      </c>
      <c r="L15" s="41" t="s">
        <v>108155</v>
      </c>
    </row>
    <row r="16" spans="1:12" ht="89.25" x14ac:dyDescent="0.2">
      <c r="A16" s="15">
        <v>81112200</v>
      </c>
      <c r="B16" s="15" t="s">
        <v>108157</v>
      </c>
      <c r="C16" s="48" t="s">
        <v>108141</v>
      </c>
      <c r="D16" s="48" t="s">
        <v>108141</v>
      </c>
      <c r="E16" s="48" t="s">
        <v>107926</v>
      </c>
      <c r="F16" s="44" t="s">
        <v>107927</v>
      </c>
      <c r="G16" s="88">
        <v>110000000</v>
      </c>
      <c r="H16" s="88">
        <v>1110000000</v>
      </c>
      <c r="I16" s="45" t="s">
        <v>107928</v>
      </c>
      <c r="J16" s="46" t="s">
        <v>107928</v>
      </c>
      <c r="K16" s="47" t="s">
        <v>108079</v>
      </c>
      <c r="L16" s="41" t="s">
        <v>108158</v>
      </c>
    </row>
    <row r="17" spans="1:12" ht="25.5" x14ac:dyDescent="0.2">
      <c r="A17" s="15">
        <v>80131502</v>
      </c>
      <c r="B17" s="15" t="s">
        <v>108159</v>
      </c>
      <c r="C17" s="48" t="s">
        <v>108141</v>
      </c>
      <c r="D17" s="48" t="s">
        <v>108141</v>
      </c>
      <c r="E17" s="48" t="s">
        <v>107926</v>
      </c>
      <c r="F17" s="44" t="s">
        <v>107927</v>
      </c>
      <c r="G17" s="88">
        <v>64956139</v>
      </c>
      <c r="H17" s="88">
        <f>G17</f>
        <v>64956139</v>
      </c>
      <c r="I17" s="45" t="s">
        <v>107928</v>
      </c>
      <c r="J17" s="46" t="s">
        <v>107928</v>
      </c>
      <c r="K17" s="47" t="s">
        <v>107929</v>
      </c>
      <c r="L17" s="41" t="s">
        <v>108160</v>
      </c>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2024-07-16T16:52:40Z</dcterms:modified>
  <cp:category/>
  <cp:contentStatus/>
</cp:coreProperties>
</file>